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mc:AlternateContent xmlns:mc="http://schemas.openxmlformats.org/markup-compatibility/2006">
    <mc:Choice Requires="x15">
      <x15ac:absPath xmlns:x15ac="http://schemas.microsoft.com/office/spreadsheetml/2010/11/ac" url="T:\2025\VR-25-001 Dorlisheim - mairie - GIEP 3 rues\04 Travail\45 PRO-DCE\VRD\"/>
    </mc:Choice>
  </mc:AlternateContent>
  <xr:revisionPtr revIDLastSave="0" documentId="13_ncr:1_{F44A1F95-87C6-4E1A-83DB-6040E9AB9DA6}" xr6:coauthVersionLast="47" xr6:coauthVersionMax="47" xr10:uidLastSave="{00000000-0000-0000-0000-000000000000}"/>
  <bookViews>
    <workbookView xWindow="28680" yWindow="-120" windowWidth="29040" windowHeight="15720" xr2:uid="{00000000-000D-0000-FFFF-FFFF00000000}"/>
  </bookViews>
  <sheets>
    <sheet name="DPGF" sheetId="8" r:id="rId1"/>
  </sheets>
  <definedNames>
    <definedName name="_xlnm.Print_Titles" localSheetId="0">DPGF!$1:$11</definedName>
    <definedName name="marge">#REF!</definedName>
    <definedName name="_xlnm.Print_Area" localSheetId="0">DPGF!$A$1:$J$191</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90" i="8" l="1"/>
  <c r="J188" i="8"/>
  <c r="J186" i="8"/>
  <c r="J176" i="8"/>
  <c r="J175" i="8"/>
  <c r="J174" i="8"/>
  <c r="J173" i="8"/>
  <c r="J172" i="8"/>
  <c r="J171" i="8"/>
  <c r="J170" i="8"/>
  <c r="J169" i="8"/>
  <c r="J109" i="8"/>
  <c r="J107" i="8"/>
  <c r="J106" i="8"/>
  <c r="J105" i="8"/>
  <c r="J103" i="8"/>
  <c r="J101" i="8"/>
  <c r="J100" i="8"/>
  <c r="J99" i="8"/>
  <c r="J98" i="8"/>
  <c r="J97" i="8"/>
  <c r="J96" i="8"/>
  <c r="J95" i="8"/>
  <c r="J94" i="8"/>
  <c r="J92" i="8"/>
  <c r="J89" i="8"/>
  <c r="J90" i="8"/>
  <c r="J88" i="8"/>
  <c r="J86" i="8"/>
  <c r="J77" i="8"/>
  <c r="J78" i="8"/>
  <c r="J79" i="8"/>
  <c r="J80" i="8"/>
  <c r="J81" i="8"/>
  <c r="J82" i="8"/>
  <c r="J83" i="8"/>
  <c r="J84" i="8"/>
  <c r="J76" i="8"/>
  <c r="J74" i="8"/>
  <c r="J72" i="8"/>
  <c r="J64" i="8"/>
  <c r="J65" i="8"/>
  <c r="J66" i="8"/>
  <c r="J67" i="8"/>
  <c r="J68" i="8"/>
  <c r="J69" i="8"/>
  <c r="J70" i="8"/>
  <c r="J63" i="8"/>
  <c r="J61" i="8"/>
  <c r="J57" i="8"/>
  <c r="J58" i="8"/>
  <c r="J59" i="8"/>
  <c r="J56" i="8"/>
  <c r="J54" i="8"/>
  <c r="J33" i="8"/>
  <c r="J34" i="8"/>
  <c r="J35" i="8"/>
  <c r="J36" i="8"/>
  <c r="J37" i="8"/>
  <c r="J38" i="8"/>
  <c r="J39" i="8"/>
  <c r="J40" i="8"/>
  <c r="J41" i="8"/>
  <c r="J42" i="8"/>
  <c r="J43" i="8"/>
  <c r="J44" i="8"/>
  <c r="J45" i="8"/>
  <c r="J46" i="8"/>
  <c r="J47" i="8"/>
  <c r="J48" i="8"/>
  <c r="J49" i="8"/>
  <c r="J50" i="8"/>
  <c r="J51" i="8"/>
  <c r="J52" i="8"/>
  <c r="J32" i="8"/>
  <c r="J30" i="8"/>
  <c r="J14" i="8"/>
  <c r="J15" i="8"/>
  <c r="J16" i="8"/>
  <c r="J17" i="8"/>
  <c r="J18" i="8"/>
  <c r="J19" i="8"/>
  <c r="J20" i="8"/>
  <c r="J21" i="8"/>
  <c r="J22" i="8"/>
  <c r="J23" i="8"/>
  <c r="J24" i="8"/>
  <c r="J25" i="8"/>
  <c r="J26" i="8"/>
  <c r="J27" i="8"/>
  <c r="J28" i="8"/>
  <c r="J13" i="8"/>
  <c r="BE46" i="8"/>
  <c r="BE99" i="8"/>
  <c r="BA99" i="8"/>
  <c r="AW99" i="8"/>
  <c r="AS99" i="8"/>
  <c r="AO99" i="8"/>
  <c r="AK99" i="8"/>
  <c r="AG99" i="8"/>
  <c r="AC99" i="8"/>
  <c r="Y99" i="8"/>
  <c r="U99" i="8"/>
  <c r="Q99" i="8"/>
  <c r="C88" i="8"/>
  <c r="B88" i="8"/>
  <c r="A88" i="8"/>
  <c r="D76" i="8"/>
  <c r="D77" i="8" s="1"/>
  <c r="D78" i="8" s="1"/>
  <c r="D79" i="8" s="1"/>
  <c r="D80" i="8" s="1"/>
  <c r="BA46" i="8" l="1"/>
  <c r="U46" i="8"/>
  <c r="Y46" i="8"/>
  <c r="AG46" i="8"/>
  <c r="AC46" i="8"/>
  <c r="AK46" i="8"/>
  <c r="AW46" i="8"/>
  <c r="Q46" i="8"/>
  <c r="AO46" i="8"/>
  <c r="AS46" i="8"/>
  <c r="BE25" i="8"/>
  <c r="BA25" i="8"/>
  <c r="AW25" i="8"/>
  <c r="AS25" i="8"/>
  <c r="AO25" i="8"/>
  <c r="AK25" i="8"/>
  <c r="AG25" i="8"/>
  <c r="AC25" i="8"/>
  <c r="Y25" i="8"/>
  <c r="U25" i="8"/>
  <c r="Q25" i="8"/>
  <c r="BE98" i="8" l="1"/>
  <c r="BA98" i="8"/>
  <c r="AW98" i="8"/>
  <c r="AS98" i="8"/>
  <c r="AO98" i="8"/>
  <c r="AK98" i="8"/>
  <c r="AG98" i="8"/>
  <c r="AC98" i="8"/>
  <c r="Y98" i="8"/>
  <c r="U98" i="8"/>
  <c r="Q98" i="8"/>
  <c r="Q50" i="8"/>
  <c r="U50" i="8"/>
  <c r="Y50" i="8"/>
  <c r="AC50" i="8"/>
  <c r="AG50" i="8"/>
  <c r="AK50" i="8"/>
  <c r="AO50" i="8"/>
  <c r="AS50" i="8"/>
  <c r="AW50" i="8"/>
  <c r="BA50" i="8"/>
  <c r="BE50" i="8"/>
  <c r="BE45" i="8"/>
  <c r="BA45" i="8"/>
  <c r="AW45" i="8"/>
  <c r="AS45" i="8"/>
  <c r="AO45" i="8"/>
  <c r="AK45" i="8"/>
  <c r="AG45" i="8"/>
  <c r="AC45" i="8"/>
  <c r="Y45" i="8"/>
  <c r="U45" i="8"/>
  <c r="Q45" i="8"/>
  <c r="BE44" i="8"/>
  <c r="BA44" i="8"/>
  <c r="AW44" i="8"/>
  <c r="AS44" i="8"/>
  <c r="AO44" i="8"/>
  <c r="AK44" i="8"/>
  <c r="AG44" i="8"/>
  <c r="AC44" i="8"/>
  <c r="Y44" i="8"/>
  <c r="U44" i="8"/>
  <c r="Q44" i="8"/>
  <c r="BE43" i="8"/>
  <c r="BA43" i="8"/>
  <c r="AW43" i="8"/>
  <c r="AS43" i="8"/>
  <c r="AO43" i="8"/>
  <c r="AK43" i="8"/>
  <c r="AG43" i="8"/>
  <c r="AC43" i="8"/>
  <c r="Y43" i="8"/>
  <c r="U43" i="8"/>
  <c r="Q43" i="8"/>
  <c r="BE23" i="8"/>
  <c r="BA23" i="8"/>
  <c r="AW23" i="8"/>
  <c r="AS23" i="8"/>
  <c r="AO23" i="8"/>
  <c r="AK23" i="8"/>
  <c r="AG23" i="8"/>
  <c r="AC23" i="8"/>
  <c r="Y23" i="8"/>
  <c r="U23" i="8"/>
  <c r="Q23" i="8"/>
  <c r="BE22" i="8"/>
  <c r="BE15" i="8"/>
  <c r="BA15" i="8"/>
  <c r="AW15" i="8"/>
  <c r="AS15" i="8"/>
  <c r="AO15" i="8"/>
  <c r="AK15" i="8"/>
  <c r="AG15" i="8"/>
  <c r="AC15" i="8"/>
  <c r="Y15" i="8"/>
  <c r="U15" i="8"/>
  <c r="Q15" i="8"/>
  <c r="BE14" i="8"/>
  <c r="BA14" i="8"/>
  <c r="AW14" i="8"/>
  <c r="AS14" i="8"/>
  <c r="AO14" i="8"/>
  <c r="AK14" i="8"/>
  <c r="AG14" i="8"/>
  <c r="AC14" i="8"/>
  <c r="Y14" i="8"/>
  <c r="U14" i="8"/>
  <c r="Q14" i="8"/>
  <c r="BE13" i="8"/>
  <c r="BA13" i="8"/>
  <c r="AW13" i="8"/>
  <c r="AS13" i="8"/>
  <c r="AO13" i="8"/>
  <c r="AK13" i="8"/>
  <c r="AG13" i="8"/>
  <c r="AC13" i="8"/>
  <c r="Y13" i="8"/>
  <c r="U13" i="8"/>
  <c r="Q13" i="8"/>
  <c r="C13" i="8"/>
  <c r="C14" i="8" s="1"/>
  <c r="C15" i="8" s="1"/>
  <c r="C16" i="8" s="1"/>
  <c r="C17" i="8" s="1"/>
  <c r="C18" i="8" s="1"/>
  <c r="C19" i="8" s="1"/>
  <c r="C20" i="8" s="1"/>
  <c r="C21" i="8" s="1"/>
  <c r="C22" i="8" s="1"/>
  <c r="C23" i="8" s="1"/>
  <c r="C24" i="8" s="1"/>
  <c r="C25" i="8" s="1"/>
  <c r="C26" i="8" s="1"/>
  <c r="C27" i="8" s="1"/>
  <c r="C28" i="8" s="1"/>
  <c r="B13" i="8"/>
  <c r="B14" i="8" s="1"/>
  <c r="B15" i="8" s="1"/>
  <c r="B16" i="8" s="1"/>
  <c r="B17" i="8" s="1"/>
  <c r="B18" i="8" s="1"/>
  <c r="B19" i="8" s="1"/>
  <c r="B20" i="8" s="1"/>
  <c r="B21" i="8" s="1"/>
  <c r="B22" i="8" s="1"/>
  <c r="B23" i="8" s="1"/>
  <c r="B24" i="8" s="1"/>
  <c r="B25" i="8" s="1"/>
  <c r="B26" i="8" s="1"/>
  <c r="B27" i="8" s="1"/>
  <c r="B28" i="8" s="1"/>
  <c r="A13" i="8"/>
  <c r="A14" i="8" s="1"/>
  <c r="A15" i="8" s="1"/>
  <c r="A16" i="8" s="1"/>
  <c r="A17" i="8" s="1"/>
  <c r="A18" i="8" s="1"/>
  <c r="A19" i="8" s="1"/>
  <c r="A20" i="8" s="1"/>
  <c r="A21" i="8" s="1"/>
  <c r="A22" i="8" s="1"/>
  <c r="A23" i="8" s="1"/>
  <c r="A24" i="8" s="1"/>
  <c r="A25" i="8" s="1"/>
  <c r="A26" i="8" s="1"/>
  <c r="A27" i="8" s="1"/>
  <c r="A28" i="8" s="1"/>
  <c r="U51" i="8"/>
  <c r="BE70" i="8"/>
  <c r="BA70" i="8"/>
  <c r="AW70" i="8"/>
  <c r="AS70" i="8"/>
  <c r="AO70" i="8"/>
  <c r="AK70" i="8"/>
  <c r="AG70" i="8"/>
  <c r="AC70" i="8"/>
  <c r="Y70" i="8"/>
  <c r="U70" i="8"/>
  <c r="Q70" i="8"/>
  <c r="AW69" i="8"/>
  <c r="AK69" i="8"/>
  <c r="U69" i="8"/>
  <c r="Q69" i="8"/>
  <c r="BE69" i="8"/>
  <c r="BE106" i="8"/>
  <c r="BA106" i="8"/>
  <c r="AW106" i="8"/>
  <c r="AS106" i="8"/>
  <c r="AO106" i="8"/>
  <c r="AK106" i="8"/>
  <c r="AG106" i="8"/>
  <c r="AC106" i="8"/>
  <c r="Y106" i="8"/>
  <c r="U106" i="8"/>
  <c r="Q106" i="8"/>
  <c r="AG21" i="8"/>
  <c r="AC21" i="8"/>
  <c r="Y21" i="8"/>
  <c r="U21" i="8"/>
  <c r="Q21" i="8"/>
  <c r="BE21" i="8"/>
  <c r="AW68" i="8"/>
  <c r="BE101" i="8"/>
  <c r="BA101" i="8"/>
  <c r="AW101" i="8"/>
  <c r="AS101" i="8"/>
  <c r="AO101" i="8"/>
  <c r="AK101" i="8"/>
  <c r="AG101" i="8"/>
  <c r="AC101" i="8"/>
  <c r="Y101" i="8"/>
  <c r="U101" i="8"/>
  <c r="Q101" i="8"/>
  <c r="BE84" i="8"/>
  <c r="BA84" i="8"/>
  <c r="AW84" i="8"/>
  <c r="AS84" i="8"/>
  <c r="AO84" i="8"/>
  <c r="AK84" i="8"/>
  <c r="AG84" i="8"/>
  <c r="AC84" i="8"/>
  <c r="Y84" i="8"/>
  <c r="U84" i="8"/>
  <c r="Q84" i="8"/>
  <c r="BE75" i="8"/>
  <c r="BA75" i="8"/>
  <c r="AW75" i="8"/>
  <c r="AS75" i="8"/>
  <c r="AO75" i="8"/>
  <c r="AK75" i="8"/>
  <c r="AG75" i="8"/>
  <c r="AC75" i="8"/>
  <c r="Y75" i="8"/>
  <c r="U75" i="8"/>
  <c r="Q75" i="8"/>
  <c r="BE81" i="8"/>
  <c r="BA81" i="8"/>
  <c r="AW81" i="8"/>
  <c r="AS81" i="8"/>
  <c r="AO81" i="8"/>
  <c r="AK81" i="8"/>
  <c r="AG81" i="8"/>
  <c r="AC81" i="8"/>
  <c r="Y81" i="8"/>
  <c r="U81" i="8"/>
  <c r="Q81" i="8"/>
  <c r="BE83" i="8"/>
  <c r="BA83" i="8"/>
  <c r="AW83" i="8"/>
  <c r="AS83" i="8"/>
  <c r="AO83" i="8"/>
  <c r="AK83" i="8"/>
  <c r="AG83" i="8"/>
  <c r="AC83" i="8"/>
  <c r="Y83" i="8"/>
  <c r="U83" i="8"/>
  <c r="Q83" i="8"/>
  <c r="BE41" i="8"/>
  <c r="BA41" i="8"/>
  <c r="AW41" i="8"/>
  <c r="AS41" i="8"/>
  <c r="AO41" i="8"/>
  <c r="AK41" i="8"/>
  <c r="AG41" i="8"/>
  <c r="AC41" i="8"/>
  <c r="Y41" i="8"/>
  <c r="U41" i="8"/>
  <c r="Q41" i="8"/>
  <c r="AK59" i="8"/>
  <c r="BE58" i="8"/>
  <c r="BA58" i="8"/>
  <c r="AW58" i="8"/>
  <c r="AS58" i="8"/>
  <c r="AO58" i="8"/>
  <c r="AK58" i="8"/>
  <c r="AG58" i="8"/>
  <c r="AC58" i="8"/>
  <c r="Y58" i="8"/>
  <c r="U58" i="8"/>
  <c r="Q58" i="8"/>
  <c r="BE57" i="8"/>
  <c r="BA57" i="8"/>
  <c r="AW57" i="8"/>
  <c r="AS57" i="8"/>
  <c r="AO57" i="8"/>
  <c r="AK57" i="8"/>
  <c r="AG57" i="8"/>
  <c r="AC57" i="8"/>
  <c r="Y57" i="8"/>
  <c r="U57" i="8"/>
  <c r="Q57" i="8"/>
  <c r="BA38" i="8"/>
  <c r="BA37" i="8"/>
  <c r="Q32" i="8"/>
  <c r="BE33" i="8"/>
  <c r="AW34" i="8"/>
  <c r="C32" i="8"/>
  <c r="C33" i="8" s="1"/>
  <c r="C34" i="8" s="1"/>
  <c r="C35" i="8" s="1"/>
  <c r="C36" i="8" s="1"/>
  <c r="C37" i="8" s="1"/>
  <c r="C38" i="8" s="1"/>
  <c r="C39" i="8" s="1"/>
  <c r="C40" i="8" s="1"/>
  <c r="C41" i="8" s="1"/>
  <c r="C42" i="8" s="1"/>
  <c r="C43" i="8" s="1"/>
  <c r="C44" i="8" s="1"/>
  <c r="C45" i="8" s="1"/>
  <c r="C46" i="8" s="1"/>
  <c r="C47" i="8" s="1"/>
  <c r="C48" i="8" s="1"/>
  <c r="C49" i="8" s="1"/>
  <c r="C50" i="8" s="1"/>
  <c r="C51" i="8" s="1"/>
  <c r="C52" i="8" s="1"/>
  <c r="B32" i="8"/>
  <c r="B33" i="8" s="1"/>
  <c r="B34" i="8" s="1"/>
  <c r="B35" i="8" s="1"/>
  <c r="B36" i="8" s="1"/>
  <c r="B37" i="8" s="1"/>
  <c r="B38" i="8" s="1"/>
  <c r="B39" i="8" s="1"/>
  <c r="B40" i="8" s="1"/>
  <c r="B41" i="8" s="1"/>
  <c r="B42" i="8" s="1"/>
  <c r="B43" i="8" s="1"/>
  <c r="B44" i="8" s="1"/>
  <c r="B45" i="8" s="1"/>
  <c r="B46" i="8" s="1"/>
  <c r="B47" i="8" s="1"/>
  <c r="B48" i="8" s="1"/>
  <c r="B49" i="8" s="1"/>
  <c r="B50" i="8" s="1"/>
  <c r="B51" i="8" s="1"/>
  <c r="B52" i="8" s="1"/>
  <c r="A32" i="8"/>
  <c r="A33" i="8" s="1"/>
  <c r="A34" i="8" s="1"/>
  <c r="A35" i="8" s="1"/>
  <c r="A36" i="8" s="1"/>
  <c r="A37" i="8" s="1"/>
  <c r="A38" i="8" s="1"/>
  <c r="A39" i="8" s="1"/>
  <c r="A40" i="8" s="1"/>
  <c r="A41" i="8" s="1"/>
  <c r="A42" i="8" s="1"/>
  <c r="A43" i="8" s="1"/>
  <c r="A44" i="8" s="1"/>
  <c r="A45" i="8" s="1"/>
  <c r="A46" i="8" s="1"/>
  <c r="A47" i="8" s="1"/>
  <c r="A48" i="8" s="1"/>
  <c r="A49" i="8" s="1"/>
  <c r="A50" i="8" s="1"/>
  <c r="A51" i="8" s="1"/>
  <c r="A52" i="8" s="1"/>
  <c r="BA97" i="8"/>
  <c r="C94" i="8"/>
  <c r="C95" i="8" s="1"/>
  <c r="C96" i="8" s="1"/>
  <c r="C97" i="8" s="1"/>
  <c r="C98" i="8" s="1"/>
  <c r="C99" i="8" s="1"/>
  <c r="C100" i="8" s="1"/>
  <c r="C101" i="8" s="1"/>
  <c r="B94" i="8"/>
  <c r="B95" i="8" s="1"/>
  <c r="B96" i="8" s="1"/>
  <c r="B97" i="8" s="1"/>
  <c r="B98" i="8" s="1"/>
  <c r="B99" i="8" s="1"/>
  <c r="B100" i="8" s="1"/>
  <c r="B101" i="8" s="1"/>
  <c r="A94" i="8"/>
  <c r="A95" i="8" s="1"/>
  <c r="A96" i="8" s="1"/>
  <c r="A97" i="8" s="1"/>
  <c r="A98" i="8" s="1"/>
  <c r="A99" i="8" s="1"/>
  <c r="A100" i="8" s="1"/>
  <c r="A101" i="8" s="1"/>
  <c r="BE100" i="8"/>
  <c r="BA100" i="8"/>
  <c r="AW100" i="8"/>
  <c r="AS100" i="8"/>
  <c r="AO100" i="8"/>
  <c r="AK100" i="8"/>
  <c r="AG100" i="8"/>
  <c r="AC100" i="8"/>
  <c r="Y100" i="8"/>
  <c r="U100" i="8"/>
  <c r="Q100" i="8"/>
  <c r="BE28" i="8"/>
  <c r="BA28" i="8"/>
  <c r="AW28" i="8"/>
  <c r="AS28" i="8"/>
  <c r="AO28" i="8"/>
  <c r="AK28" i="8"/>
  <c r="AG28" i="8"/>
  <c r="AC28" i="8"/>
  <c r="Y28" i="8"/>
  <c r="U28" i="8"/>
  <c r="Q28" i="8"/>
  <c r="AO67" i="8"/>
  <c r="AO66" i="8"/>
  <c r="BA64" i="8"/>
  <c r="AO64" i="8"/>
  <c r="AK64" i="8"/>
  <c r="AG64" i="8"/>
  <c r="AC64" i="8"/>
  <c r="Y64" i="8"/>
  <c r="U64" i="8"/>
  <c r="Q64" i="8"/>
  <c r="BE64" i="8"/>
  <c r="BE90" i="8"/>
  <c r="BA90" i="8"/>
  <c r="AW90" i="8"/>
  <c r="AS90" i="8"/>
  <c r="AO90" i="8"/>
  <c r="AK90" i="8"/>
  <c r="AG90" i="8"/>
  <c r="AC90" i="8"/>
  <c r="Y90" i="8"/>
  <c r="U90" i="8"/>
  <c r="Q90" i="8"/>
  <c r="BE89" i="8"/>
  <c r="BA89" i="8"/>
  <c r="AW89" i="8"/>
  <c r="AS89" i="8"/>
  <c r="AO89" i="8"/>
  <c r="AK89" i="8"/>
  <c r="AG89" i="8"/>
  <c r="AC89" i="8"/>
  <c r="Y89" i="8"/>
  <c r="U89" i="8"/>
  <c r="Q89" i="8"/>
  <c r="BA48" i="8" l="1"/>
  <c r="Q22" i="8"/>
  <c r="U22" i="8"/>
  <c r="Y22" i="8"/>
  <c r="AC22" i="8"/>
  <c r="AG22" i="8"/>
  <c r="AK22" i="8"/>
  <c r="AO22" i="8"/>
  <c r="AS22" i="8"/>
  <c r="BA22" i="8"/>
  <c r="AW22" i="8"/>
  <c r="Y69" i="8"/>
  <c r="AC69" i="8"/>
  <c r="AG69" i="8"/>
  <c r="AO69" i="8"/>
  <c r="AS69" i="8"/>
  <c r="BA69" i="8"/>
  <c r="AK21" i="8"/>
  <c r="AO21" i="8"/>
  <c r="AS21" i="8"/>
  <c r="AW21" i="8"/>
  <c r="BA21" i="8"/>
  <c r="AW59" i="8"/>
  <c r="BA33" i="8"/>
  <c r="AC34" i="8"/>
  <c r="AS59" i="8"/>
  <c r="Q59" i="8"/>
  <c r="AG59" i="8"/>
  <c r="AO59" i="8"/>
  <c r="Y34" i="8"/>
  <c r="AG34" i="8"/>
  <c r="AO34" i="8"/>
  <c r="AO38" i="8"/>
  <c r="BA59" i="8"/>
  <c r="AK39" i="8"/>
  <c r="AW33" i="8"/>
  <c r="U34" i="8"/>
  <c r="BE59" i="8"/>
  <c r="U59" i="8"/>
  <c r="Y59" i="8"/>
  <c r="AK38" i="8"/>
  <c r="AC59" i="8"/>
  <c r="U39" i="8"/>
  <c r="Q37" i="8"/>
  <c r="AW38" i="8"/>
  <c r="BA35" i="8"/>
  <c r="Q40" i="8"/>
  <c r="Y39" i="8"/>
  <c r="AC39" i="8"/>
  <c r="AG39" i="8"/>
  <c r="AO39" i="8"/>
  <c r="AW39" i="8"/>
  <c r="AK34" i="8"/>
  <c r="AS39" i="8"/>
  <c r="AS34" i="8"/>
  <c r="AC33" i="8"/>
  <c r="BE37" i="8"/>
  <c r="AS38" i="8"/>
  <c r="Y37" i="8"/>
  <c r="AC37" i="8"/>
  <c r="U37" i="8"/>
  <c r="BE38" i="8"/>
  <c r="AG37" i="8"/>
  <c r="Q38" i="8"/>
  <c r="AK37" i="8"/>
  <c r="U38" i="8"/>
  <c r="BA39" i="8"/>
  <c r="AO37" i="8"/>
  <c r="Y38" i="8"/>
  <c r="BE39" i="8"/>
  <c r="AS37" i="8"/>
  <c r="AC38" i="8"/>
  <c r="AW37" i="8"/>
  <c r="AG38" i="8"/>
  <c r="Q39" i="8"/>
  <c r="AW32" i="8"/>
  <c r="BE34" i="8"/>
  <c r="U32" i="8"/>
  <c r="Q34" i="8"/>
  <c r="Y32" i="8"/>
  <c r="AC32" i="8"/>
  <c r="AG32" i="8"/>
  <c r="AK32" i="8"/>
  <c r="AO32" i="8"/>
  <c r="AS32" i="8"/>
  <c r="BA32" i="8"/>
  <c r="BA34" i="8"/>
  <c r="BE32" i="8"/>
  <c r="Q33" i="8"/>
  <c r="U33" i="8"/>
  <c r="Y33" i="8"/>
  <c r="AG33" i="8"/>
  <c r="AO33" i="8"/>
  <c r="AK33" i="8"/>
  <c r="AS33" i="8"/>
  <c r="U97" i="8"/>
  <c r="AC97" i="8"/>
  <c r="AK97" i="8"/>
  <c r="BE97" i="8"/>
  <c r="Q97" i="8"/>
  <c r="Y97" i="8"/>
  <c r="AG97" i="8"/>
  <c r="AO97" i="8"/>
  <c r="AS97" i="8"/>
  <c r="AW97" i="8"/>
  <c r="AG67" i="8"/>
  <c r="BA67" i="8"/>
  <c r="AS66" i="8"/>
  <c r="BA66" i="8"/>
  <c r="AG48" i="8"/>
  <c r="AK48" i="8"/>
  <c r="AS48" i="8"/>
  <c r="BE48" i="8"/>
  <c r="Q48" i="8"/>
  <c r="AC66" i="8"/>
  <c r="U48" i="8"/>
  <c r="Y48" i="8"/>
  <c r="AW66" i="8"/>
  <c r="AC48" i="8"/>
  <c r="Q68" i="8"/>
  <c r="AO48" i="8"/>
  <c r="AW48" i="8"/>
  <c r="BE68" i="8"/>
  <c r="BE66" i="8"/>
  <c r="AS67" i="8"/>
  <c r="AW67" i="8"/>
  <c r="BE67" i="8"/>
  <c r="U68" i="8"/>
  <c r="U66" i="8"/>
  <c r="Y68" i="8"/>
  <c r="AC68" i="8"/>
  <c r="AG68" i="8"/>
  <c r="Q67" i="8"/>
  <c r="AK68" i="8"/>
  <c r="U67" i="8"/>
  <c r="AO68" i="8"/>
  <c r="Y67" i="8"/>
  <c r="AS68" i="8"/>
  <c r="AC67" i="8"/>
  <c r="Q66" i="8"/>
  <c r="Y66" i="8"/>
  <c r="AG66" i="8"/>
  <c r="AK66" i="8"/>
  <c r="AK67" i="8"/>
  <c r="BA68" i="8"/>
  <c r="AS64" i="8"/>
  <c r="AW64" i="8"/>
  <c r="AW52" i="8"/>
  <c r="Q52" i="8"/>
  <c r="Y52" i="8"/>
  <c r="AK52" i="8"/>
  <c r="BA52" i="8"/>
  <c r="U52" i="8"/>
  <c r="AC52" i="8"/>
  <c r="AG52" i="8"/>
  <c r="AO52" i="8"/>
  <c r="AS52" i="8"/>
  <c r="BE52" i="8"/>
  <c r="BE51" i="8"/>
  <c r="AC51" i="8"/>
  <c r="Q51" i="8"/>
  <c r="Y51" i="8"/>
  <c r="AG51" i="8"/>
  <c r="AK51" i="8"/>
  <c r="AO51" i="8"/>
  <c r="AS51" i="8"/>
  <c r="AW51" i="8"/>
  <c r="BA51" i="8"/>
  <c r="Y47" i="8" l="1"/>
  <c r="BE47" i="8"/>
  <c r="Q47" i="8"/>
  <c r="U47" i="8"/>
  <c r="AS47" i="8"/>
  <c r="AW47" i="8"/>
  <c r="BA47" i="8"/>
  <c r="AC47" i="8"/>
  <c r="AG47" i="8"/>
  <c r="AO47" i="8"/>
  <c r="AK47" i="8"/>
  <c r="AO35" i="8"/>
  <c r="AW35" i="8"/>
  <c r="Q35" i="8"/>
  <c r="AO40" i="8"/>
  <c r="U40" i="8"/>
  <c r="AC40" i="8"/>
  <c r="AW40" i="8"/>
  <c r="AS35" i="8"/>
  <c r="Y40" i="8"/>
  <c r="AG35" i="8"/>
  <c r="BE36" i="8"/>
  <c r="BA36" i="8"/>
  <c r="AW36" i="8"/>
  <c r="AS36" i="8"/>
  <c r="AO36" i="8"/>
  <c r="AK36" i="8"/>
  <c r="AG36" i="8"/>
  <c r="Q36" i="8"/>
  <c r="AC36" i="8"/>
  <c r="Y36" i="8"/>
  <c r="U36" i="8"/>
  <c r="AG40" i="8"/>
  <c r="AS40" i="8"/>
  <c r="BE40" i="8"/>
  <c r="AK35" i="8"/>
  <c r="AC35" i="8"/>
  <c r="Y35" i="8"/>
  <c r="U35" i="8"/>
  <c r="BA40" i="8"/>
  <c r="BE35" i="8"/>
  <c r="AK40" i="8"/>
  <c r="M53" i="8"/>
  <c r="M55" i="8"/>
  <c r="M60" i="8"/>
  <c r="M62" i="8"/>
  <c r="M71" i="8"/>
  <c r="M73" i="8"/>
  <c r="M85" i="8"/>
  <c r="M87" i="8"/>
  <c r="M91" i="8"/>
  <c r="M93" i="8"/>
  <c r="M102" i="8"/>
  <c r="M104" i="8"/>
  <c r="M108" i="8"/>
  <c r="M110" i="8"/>
  <c r="M111" i="8"/>
  <c r="M112" i="8"/>
  <c r="M113" i="8"/>
  <c r="M114" i="8"/>
  <c r="M115" i="8"/>
  <c r="M116" i="8"/>
  <c r="M118" i="8"/>
  <c r="M119" i="8"/>
  <c r="M120" i="8"/>
  <c r="M121" i="8"/>
  <c r="M122" i="8"/>
  <c r="M123" i="8"/>
  <c r="M124" i="8"/>
  <c r="M126" i="8"/>
  <c r="M127" i="8"/>
  <c r="M128" i="8"/>
  <c r="M129" i="8"/>
  <c r="M130" i="8"/>
  <c r="M131" i="8"/>
  <c r="M132" i="8"/>
  <c r="M134" i="8"/>
  <c r="M135" i="8"/>
  <c r="M136" i="8"/>
  <c r="M137" i="8"/>
  <c r="M138" i="8"/>
  <c r="M139" i="8"/>
  <c r="M140" i="8"/>
  <c r="M142" i="8"/>
  <c r="M143" i="8"/>
  <c r="M144" i="8"/>
  <c r="M145" i="8"/>
  <c r="M146" i="8"/>
  <c r="M147" i="8"/>
  <c r="M148" i="8"/>
  <c r="M150" i="8"/>
  <c r="M151" i="8"/>
  <c r="M152" i="8"/>
  <c r="M153" i="8"/>
  <c r="M154" i="8"/>
  <c r="M155" i="8"/>
  <c r="M156" i="8"/>
  <c r="M158" i="8"/>
  <c r="M159" i="8"/>
  <c r="M160" i="8"/>
  <c r="M161" i="8"/>
  <c r="M162" i="8"/>
  <c r="M163" i="8"/>
  <c r="M164" i="8"/>
  <c r="M29" i="8"/>
  <c r="Q16" i="8"/>
  <c r="U16" i="8"/>
  <c r="BC192" i="8"/>
  <c r="BC184" i="8"/>
  <c r="BE164" i="8"/>
  <c r="BE163" i="8"/>
  <c r="BE162" i="8"/>
  <c r="BE161" i="8"/>
  <c r="BE160" i="8"/>
  <c r="BE159" i="8"/>
  <c r="BE158" i="8"/>
  <c r="BE156" i="8"/>
  <c r="BE155" i="8"/>
  <c r="BE154" i="8"/>
  <c r="BE153" i="8"/>
  <c r="BE152" i="8"/>
  <c r="BE151" i="8"/>
  <c r="BE150" i="8"/>
  <c r="BE148" i="8"/>
  <c r="BE147" i="8"/>
  <c r="BE146" i="8"/>
  <c r="BE145" i="8"/>
  <c r="BE144" i="8"/>
  <c r="BE143" i="8"/>
  <c r="BE142" i="8"/>
  <c r="BE140" i="8"/>
  <c r="BE139" i="8"/>
  <c r="BE138" i="8"/>
  <c r="BE137" i="8"/>
  <c r="BE136" i="8"/>
  <c r="BE135" i="8"/>
  <c r="BE134" i="8"/>
  <c r="BE132" i="8"/>
  <c r="BE131" i="8"/>
  <c r="BE130" i="8"/>
  <c r="BE129" i="8"/>
  <c r="BE128" i="8"/>
  <c r="BE127" i="8"/>
  <c r="BE126" i="8"/>
  <c r="BE124" i="8"/>
  <c r="BE123" i="8"/>
  <c r="BE122" i="8"/>
  <c r="BE121" i="8"/>
  <c r="BE120" i="8"/>
  <c r="BE119" i="8"/>
  <c r="BE118" i="8"/>
  <c r="BE116" i="8"/>
  <c r="BE115" i="8"/>
  <c r="BE114" i="8"/>
  <c r="BE113" i="8"/>
  <c r="BE112" i="8"/>
  <c r="BE111" i="8"/>
  <c r="BE110" i="8"/>
  <c r="BE108" i="8"/>
  <c r="BE107" i="8"/>
  <c r="BE105" i="8"/>
  <c r="BE104" i="8"/>
  <c r="BE102" i="8"/>
  <c r="BE96" i="8"/>
  <c r="BE93" i="8"/>
  <c r="BE91" i="8"/>
  <c r="BE88" i="8"/>
  <c r="BE87" i="8"/>
  <c r="BE85" i="8"/>
  <c r="BE82" i="8"/>
  <c r="BE74" i="8"/>
  <c r="BE73" i="8"/>
  <c r="BE71" i="8"/>
  <c r="BE65" i="8"/>
  <c r="BE63" i="8"/>
  <c r="BE62" i="8"/>
  <c r="BE60" i="8"/>
  <c r="BE56" i="8"/>
  <c r="BE55" i="8"/>
  <c r="BE53" i="8"/>
  <c r="BE49" i="8"/>
  <c r="BE42" i="8"/>
  <c r="BE31" i="8"/>
  <c r="BE29" i="8"/>
  <c r="BE27" i="8"/>
  <c r="BE26" i="8"/>
  <c r="BE24" i="8"/>
  <c r="BE20" i="8"/>
  <c r="BE19" i="8"/>
  <c r="BE18" i="8"/>
  <c r="BE17" i="8"/>
  <c r="BE16" i="8"/>
  <c r="BE12" i="8"/>
  <c r="AY192" i="8"/>
  <c r="AY184" i="8"/>
  <c r="BA164" i="8"/>
  <c r="BA163" i="8"/>
  <c r="BA162" i="8"/>
  <c r="BA161" i="8"/>
  <c r="BA160" i="8"/>
  <c r="BA159" i="8"/>
  <c r="BA158" i="8"/>
  <c r="BA156" i="8"/>
  <c r="BA155" i="8"/>
  <c r="BA154" i="8"/>
  <c r="BA153" i="8"/>
  <c r="BA152" i="8"/>
  <c r="BA151" i="8"/>
  <c r="BA150" i="8"/>
  <c r="BA148" i="8"/>
  <c r="BA147" i="8"/>
  <c r="BA146" i="8"/>
  <c r="BA145" i="8"/>
  <c r="BA144" i="8"/>
  <c r="BA143" i="8"/>
  <c r="BA142" i="8"/>
  <c r="BA140" i="8"/>
  <c r="BA139" i="8"/>
  <c r="BA138" i="8"/>
  <c r="BA137" i="8"/>
  <c r="BA136" i="8"/>
  <c r="BA135" i="8"/>
  <c r="BA134" i="8"/>
  <c r="BA132" i="8"/>
  <c r="BA131" i="8"/>
  <c r="BA130" i="8"/>
  <c r="BA129" i="8"/>
  <c r="BA128" i="8"/>
  <c r="BA127" i="8"/>
  <c r="BA126" i="8"/>
  <c r="BA124" i="8"/>
  <c r="BA123" i="8"/>
  <c r="BA122" i="8"/>
  <c r="BA121" i="8"/>
  <c r="BA120" i="8"/>
  <c r="BA119" i="8"/>
  <c r="BA118" i="8"/>
  <c r="BA116" i="8"/>
  <c r="BA115" i="8"/>
  <c r="BA114" i="8"/>
  <c r="BA113" i="8"/>
  <c r="BA112" i="8"/>
  <c r="BA111" i="8"/>
  <c r="BA110" i="8"/>
  <c r="BA108" i="8"/>
  <c r="BA107" i="8"/>
  <c r="BA105" i="8"/>
  <c r="BA104" i="8"/>
  <c r="BA102" i="8"/>
  <c r="BA96" i="8"/>
  <c r="BA93" i="8"/>
  <c r="BA91" i="8"/>
  <c r="BA88" i="8"/>
  <c r="BA87" i="8"/>
  <c r="BA85" i="8"/>
  <c r="BA82" i="8"/>
  <c r="BA74" i="8"/>
  <c r="BA73" i="8"/>
  <c r="BA71" i="8"/>
  <c r="BA65" i="8"/>
  <c r="BA63" i="8"/>
  <c r="BA62" i="8"/>
  <c r="BA60" i="8"/>
  <c r="BA56" i="8"/>
  <c r="BA55" i="8"/>
  <c r="BA53" i="8"/>
  <c r="BA49" i="8"/>
  <c r="BA42" i="8"/>
  <c r="BA31" i="8"/>
  <c r="BA29" i="8"/>
  <c r="BA27" i="8"/>
  <c r="BA26" i="8"/>
  <c r="BA24" i="8"/>
  <c r="BA20" i="8"/>
  <c r="BA19" i="8"/>
  <c r="BA18" i="8"/>
  <c r="BA17" i="8"/>
  <c r="BA16" i="8"/>
  <c r="BA12" i="8"/>
  <c r="AU192" i="8"/>
  <c r="AU184" i="8"/>
  <c r="AW164" i="8"/>
  <c r="AW163" i="8"/>
  <c r="AW162" i="8"/>
  <c r="AW161" i="8"/>
  <c r="AW160" i="8"/>
  <c r="AW159" i="8"/>
  <c r="AW158" i="8"/>
  <c r="AW156" i="8"/>
  <c r="AW155" i="8"/>
  <c r="AW154" i="8"/>
  <c r="AW153" i="8"/>
  <c r="AW152" i="8"/>
  <c r="AW151" i="8"/>
  <c r="AW150" i="8"/>
  <c r="AW148" i="8"/>
  <c r="AW147" i="8"/>
  <c r="AW146" i="8"/>
  <c r="AW145" i="8"/>
  <c r="AW144" i="8"/>
  <c r="AW143" i="8"/>
  <c r="AW142" i="8"/>
  <c r="AW140" i="8"/>
  <c r="AW139" i="8"/>
  <c r="AW138" i="8"/>
  <c r="AW137" i="8"/>
  <c r="AW136" i="8"/>
  <c r="AW135" i="8"/>
  <c r="AW134" i="8"/>
  <c r="AW132" i="8"/>
  <c r="AW131" i="8"/>
  <c r="AW130" i="8"/>
  <c r="AW129" i="8"/>
  <c r="AW128" i="8"/>
  <c r="AW127" i="8"/>
  <c r="AW126" i="8"/>
  <c r="AW124" i="8"/>
  <c r="AW123" i="8"/>
  <c r="AW122" i="8"/>
  <c r="AW121" i="8"/>
  <c r="AW120" i="8"/>
  <c r="AW119" i="8"/>
  <c r="AW118" i="8"/>
  <c r="AW116" i="8"/>
  <c r="AW115" i="8"/>
  <c r="AW114" i="8"/>
  <c r="AW113" i="8"/>
  <c r="AW112" i="8"/>
  <c r="AW111" i="8"/>
  <c r="AW110" i="8"/>
  <c r="AW108" i="8"/>
  <c r="AW107" i="8"/>
  <c r="AW105" i="8"/>
  <c r="AW104" i="8"/>
  <c r="AW102" i="8"/>
  <c r="AW96" i="8"/>
  <c r="AW93" i="8"/>
  <c r="AW91" i="8"/>
  <c r="AW88" i="8"/>
  <c r="AW87" i="8"/>
  <c r="AW85" i="8"/>
  <c r="AW82" i="8"/>
  <c r="AW74" i="8"/>
  <c r="AW73" i="8"/>
  <c r="AW71" i="8"/>
  <c r="AW65" i="8"/>
  <c r="AW63" i="8"/>
  <c r="AW62" i="8"/>
  <c r="AW60" i="8"/>
  <c r="AW56" i="8"/>
  <c r="AW55" i="8"/>
  <c r="AW53" i="8"/>
  <c r="AW49" i="8"/>
  <c r="AW42" i="8"/>
  <c r="AW31" i="8"/>
  <c r="AW29" i="8"/>
  <c r="AW27" i="8"/>
  <c r="AW26" i="8"/>
  <c r="AW24" i="8"/>
  <c r="AW20" i="8"/>
  <c r="AW19" i="8"/>
  <c r="AW18" i="8"/>
  <c r="AW17" i="8"/>
  <c r="AW16" i="8"/>
  <c r="AW12" i="8"/>
  <c r="AQ192" i="8"/>
  <c r="AQ184" i="8"/>
  <c r="AS164" i="8"/>
  <c r="AS163" i="8"/>
  <c r="AS162" i="8"/>
  <c r="AS161" i="8"/>
  <c r="AS160" i="8"/>
  <c r="AS159" i="8"/>
  <c r="AS158" i="8"/>
  <c r="AS156" i="8"/>
  <c r="AS155" i="8"/>
  <c r="AS154" i="8"/>
  <c r="AS153" i="8"/>
  <c r="AS152" i="8"/>
  <c r="AS151" i="8"/>
  <c r="AS150" i="8"/>
  <c r="AS148" i="8"/>
  <c r="AS147" i="8"/>
  <c r="AS146" i="8"/>
  <c r="AS145" i="8"/>
  <c r="AS144" i="8"/>
  <c r="AS143" i="8"/>
  <c r="AS142" i="8"/>
  <c r="AS140" i="8"/>
  <c r="AS139" i="8"/>
  <c r="AS138" i="8"/>
  <c r="AS137" i="8"/>
  <c r="AS136" i="8"/>
  <c r="AS135" i="8"/>
  <c r="AS134" i="8"/>
  <c r="AS132" i="8"/>
  <c r="AS131" i="8"/>
  <c r="AS130" i="8"/>
  <c r="AS129" i="8"/>
  <c r="AS128" i="8"/>
  <c r="AS127" i="8"/>
  <c r="AS126" i="8"/>
  <c r="AS124" i="8"/>
  <c r="AS123" i="8"/>
  <c r="AS122" i="8"/>
  <c r="AS121" i="8"/>
  <c r="AS120" i="8"/>
  <c r="AS119" i="8"/>
  <c r="AS118" i="8"/>
  <c r="AS116" i="8"/>
  <c r="AS115" i="8"/>
  <c r="AS114" i="8"/>
  <c r="AS113" i="8"/>
  <c r="AS112" i="8"/>
  <c r="AS111" i="8"/>
  <c r="AS110" i="8"/>
  <c r="AS108" i="8"/>
  <c r="AS107" i="8"/>
  <c r="AS105" i="8"/>
  <c r="AS104" i="8"/>
  <c r="AS102" i="8"/>
  <c r="AS96" i="8"/>
  <c r="AS93" i="8"/>
  <c r="AS91" i="8"/>
  <c r="AS88" i="8"/>
  <c r="AS87" i="8"/>
  <c r="AS85" i="8"/>
  <c r="AS82" i="8"/>
  <c r="AS74" i="8"/>
  <c r="AS73" i="8"/>
  <c r="AS71" i="8"/>
  <c r="AS65" i="8"/>
  <c r="AS63" i="8"/>
  <c r="AS62" i="8"/>
  <c r="AS60" i="8"/>
  <c r="AS56" i="8"/>
  <c r="AS55" i="8"/>
  <c r="AS53" i="8"/>
  <c r="AS49" i="8"/>
  <c r="AS42" i="8"/>
  <c r="AS31" i="8"/>
  <c r="AS29" i="8"/>
  <c r="AS27" i="8"/>
  <c r="AS26" i="8"/>
  <c r="AS24" i="8"/>
  <c r="AS20" i="8"/>
  <c r="AS19" i="8"/>
  <c r="AS18" i="8"/>
  <c r="AS17" i="8"/>
  <c r="AS16" i="8"/>
  <c r="AS12" i="8"/>
  <c r="AM192" i="8"/>
  <c r="AM184" i="8"/>
  <c r="AO164" i="8"/>
  <c r="AO163" i="8"/>
  <c r="AO162" i="8"/>
  <c r="AO161" i="8"/>
  <c r="AO160" i="8"/>
  <c r="AO159" i="8"/>
  <c r="AO158" i="8"/>
  <c r="AO156" i="8"/>
  <c r="AO155" i="8"/>
  <c r="AO154" i="8"/>
  <c r="AO153" i="8"/>
  <c r="AO152" i="8"/>
  <c r="AO151" i="8"/>
  <c r="AO150" i="8"/>
  <c r="AO148" i="8"/>
  <c r="AO147" i="8"/>
  <c r="AO146" i="8"/>
  <c r="AO145" i="8"/>
  <c r="AO144" i="8"/>
  <c r="AO143" i="8"/>
  <c r="AO142" i="8"/>
  <c r="AO140" i="8"/>
  <c r="AO139" i="8"/>
  <c r="AO138" i="8"/>
  <c r="AO137" i="8"/>
  <c r="AO136" i="8"/>
  <c r="AO135" i="8"/>
  <c r="AO134" i="8"/>
  <c r="AO132" i="8"/>
  <c r="AO131" i="8"/>
  <c r="AO130" i="8"/>
  <c r="AO129" i="8"/>
  <c r="AO128" i="8"/>
  <c r="AO127" i="8"/>
  <c r="AO126" i="8"/>
  <c r="AO124" i="8"/>
  <c r="AO123" i="8"/>
  <c r="AO122" i="8"/>
  <c r="AO121" i="8"/>
  <c r="AO120" i="8"/>
  <c r="AO119" i="8"/>
  <c r="AO118" i="8"/>
  <c r="AO116" i="8"/>
  <c r="AO115" i="8"/>
  <c r="AO114" i="8"/>
  <c r="AO113" i="8"/>
  <c r="AO112" i="8"/>
  <c r="AO111" i="8"/>
  <c r="AO110" i="8"/>
  <c r="AO108" i="8"/>
  <c r="AO107" i="8"/>
  <c r="AO105" i="8"/>
  <c r="AO104" i="8"/>
  <c r="AO102" i="8"/>
  <c r="AO96" i="8"/>
  <c r="AO93" i="8"/>
  <c r="AO91" i="8"/>
  <c r="AO88" i="8"/>
  <c r="AO87" i="8"/>
  <c r="AO85" i="8"/>
  <c r="AO82" i="8"/>
  <c r="AO74" i="8"/>
  <c r="AO73" i="8"/>
  <c r="AO71" i="8"/>
  <c r="AO65" i="8"/>
  <c r="AO63" i="8"/>
  <c r="AO62" i="8"/>
  <c r="AO60" i="8"/>
  <c r="AO56" i="8"/>
  <c r="AO55" i="8"/>
  <c r="AO53" i="8"/>
  <c r="AO49" i="8"/>
  <c r="AO42" i="8"/>
  <c r="AO31" i="8"/>
  <c r="AO29" i="8"/>
  <c r="AO27" i="8"/>
  <c r="AO26" i="8"/>
  <c r="AO24" i="8"/>
  <c r="AO20" i="8"/>
  <c r="AO19" i="8"/>
  <c r="AO18" i="8"/>
  <c r="AO17" i="8"/>
  <c r="AO16" i="8"/>
  <c r="AO12" i="8"/>
  <c r="AI192" i="8"/>
  <c r="AI184" i="8"/>
  <c r="AK164" i="8"/>
  <c r="AK163" i="8"/>
  <c r="AK162" i="8"/>
  <c r="AK161" i="8"/>
  <c r="AK160" i="8"/>
  <c r="AK159" i="8"/>
  <c r="AK158" i="8"/>
  <c r="AK156" i="8"/>
  <c r="AK155" i="8"/>
  <c r="AK154" i="8"/>
  <c r="AK153" i="8"/>
  <c r="AK152" i="8"/>
  <c r="AK151" i="8"/>
  <c r="AK150" i="8"/>
  <c r="AK148" i="8"/>
  <c r="AK147" i="8"/>
  <c r="AK146" i="8"/>
  <c r="AK145" i="8"/>
  <c r="AK144" i="8"/>
  <c r="AK143" i="8"/>
  <c r="AK142" i="8"/>
  <c r="AK140" i="8"/>
  <c r="AK139" i="8"/>
  <c r="AK138" i="8"/>
  <c r="AK137" i="8"/>
  <c r="AK136" i="8"/>
  <c r="AK135" i="8"/>
  <c r="AK134" i="8"/>
  <c r="AK132" i="8"/>
  <c r="AK131" i="8"/>
  <c r="AK130" i="8"/>
  <c r="AK129" i="8"/>
  <c r="AK128" i="8"/>
  <c r="AK127" i="8"/>
  <c r="AK126" i="8"/>
  <c r="AK124" i="8"/>
  <c r="AK123" i="8"/>
  <c r="AK122" i="8"/>
  <c r="AK121" i="8"/>
  <c r="AK120" i="8"/>
  <c r="AK119" i="8"/>
  <c r="AK118" i="8"/>
  <c r="AK116" i="8"/>
  <c r="AK115" i="8"/>
  <c r="AK114" i="8"/>
  <c r="AK113" i="8"/>
  <c r="AK112" i="8"/>
  <c r="AK111" i="8"/>
  <c r="AK110" i="8"/>
  <c r="AK108" i="8"/>
  <c r="AK107" i="8"/>
  <c r="AK105" i="8"/>
  <c r="AK104" i="8"/>
  <c r="AK102" i="8"/>
  <c r="AK96" i="8"/>
  <c r="AK93" i="8"/>
  <c r="AK91" i="8"/>
  <c r="AK88" i="8"/>
  <c r="AK87" i="8"/>
  <c r="AK85" i="8"/>
  <c r="AK82" i="8"/>
  <c r="AK74" i="8"/>
  <c r="AK73" i="8"/>
  <c r="AK71" i="8"/>
  <c r="AK65" i="8"/>
  <c r="AK63" i="8"/>
  <c r="AK62" i="8"/>
  <c r="AK60" i="8"/>
  <c r="AK56" i="8"/>
  <c r="AK55" i="8"/>
  <c r="AK53" i="8"/>
  <c r="AK49" i="8"/>
  <c r="AK42" i="8"/>
  <c r="AK31" i="8"/>
  <c r="AK29" i="8"/>
  <c r="AK27" i="8"/>
  <c r="AK26" i="8"/>
  <c r="AK24" i="8"/>
  <c r="AK20" i="8"/>
  <c r="AK19" i="8"/>
  <c r="AK18" i="8"/>
  <c r="AK17" i="8"/>
  <c r="AK16" i="8"/>
  <c r="AK12" i="8"/>
  <c r="AE192" i="8"/>
  <c r="AE184" i="8"/>
  <c r="AG164" i="8"/>
  <c r="AG163" i="8"/>
  <c r="AG162" i="8"/>
  <c r="AG161" i="8"/>
  <c r="AG160" i="8"/>
  <c r="AG159" i="8"/>
  <c r="AG158" i="8"/>
  <c r="AG156" i="8"/>
  <c r="AG155" i="8"/>
  <c r="AG154" i="8"/>
  <c r="AG153" i="8"/>
  <c r="AG152" i="8"/>
  <c r="AG151" i="8"/>
  <c r="AG150" i="8"/>
  <c r="AG148" i="8"/>
  <c r="AG147" i="8"/>
  <c r="AG146" i="8"/>
  <c r="AG145" i="8"/>
  <c r="AG144" i="8"/>
  <c r="AG143" i="8"/>
  <c r="AG142" i="8"/>
  <c r="AG140" i="8"/>
  <c r="AG139" i="8"/>
  <c r="AG138" i="8"/>
  <c r="AG137" i="8"/>
  <c r="AG136" i="8"/>
  <c r="AG135" i="8"/>
  <c r="AG134" i="8"/>
  <c r="AG132" i="8"/>
  <c r="AG131" i="8"/>
  <c r="AG130" i="8"/>
  <c r="AG129" i="8"/>
  <c r="AG128" i="8"/>
  <c r="AG127" i="8"/>
  <c r="AG126" i="8"/>
  <c r="AG124" i="8"/>
  <c r="AG123" i="8"/>
  <c r="AG122" i="8"/>
  <c r="AG121" i="8"/>
  <c r="AG120" i="8"/>
  <c r="AG119" i="8"/>
  <c r="AG118" i="8"/>
  <c r="AG116" i="8"/>
  <c r="AG115" i="8"/>
  <c r="AG114" i="8"/>
  <c r="AG113" i="8"/>
  <c r="AG112" i="8"/>
  <c r="AG111" i="8"/>
  <c r="AG110" i="8"/>
  <c r="AG108" i="8"/>
  <c r="AG107" i="8"/>
  <c r="AG105" i="8"/>
  <c r="AG104" i="8"/>
  <c r="AG102" i="8"/>
  <c r="AG96" i="8"/>
  <c r="AG93" i="8"/>
  <c r="AG91" i="8"/>
  <c r="AG88" i="8"/>
  <c r="AG87" i="8"/>
  <c r="AG85" i="8"/>
  <c r="AG82" i="8"/>
  <c r="AG74" i="8"/>
  <c r="AG73" i="8"/>
  <c r="AG71" i="8"/>
  <c r="AG65" i="8"/>
  <c r="AG63" i="8"/>
  <c r="AG62" i="8"/>
  <c r="AG60" i="8"/>
  <c r="AG56" i="8"/>
  <c r="AG55" i="8"/>
  <c r="AG53" i="8"/>
  <c r="AG49" i="8"/>
  <c r="AG42" i="8"/>
  <c r="AG31" i="8"/>
  <c r="AG29" i="8"/>
  <c r="AG27" i="8"/>
  <c r="AG26" i="8"/>
  <c r="AG24" i="8"/>
  <c r="AG20" i="8"/>
  <c r="AG19" i="8"/>
  <c r="AG18" i="8"/>
  <c r="AG17" i="8"/>
  <c r="AG16" i="8"/>
  <c r="AG12" i="8"/>
  <c r="AA192" i="8"/>
  <c r="AA184" i="8"/>
  <c r="AC164" i="8"/>
  <c r="AC163" i="8"/>
  <c r="AC162" i="8"/>
  <c r="AC161" i="8"/>
  <c r="AC160" i="8"/>
  <c r="AC159" i="8"/>
  <c r="AC158" i="8"/>
  <c r="AC156" i="8"/>
  <c r="AC155" i="8"/>
  <c r="AC154" i="8"/>
  <c r="AC153" i="8"/>
  <c r="AC152" i="8"/>
  <c r="AC151" i="8"/>
  <c r="AC150" i="8"/>
  <c r="AC148" i="8"/>
  <c r="AC147" i="8"/>
  <c r="AC146" i="8"/>
  <c r="AC145" i="8"/>
  <c r="AC144" i="8"/>
  <c r="AC143" i="8"/>
  <c r="AC142" i="8"/>
  <c r="AC140" i="8"/>
  <c r="AC139" i="8"/>
  <c r="AC138" i="8"/>
  <c r="AC137" i="8"/>
  <c r="AC136" i="8"/>
  <c r="AC135" i="8"/>
  <c r="AC134" i="8"/>
  <c r="AC132" i="8"/>
  <c r="AC131" i="8"/>
  <c r="AC130" i="8"/>
  <c r="AC129" i="8"/>
  <c r="AC128" i="8"/>
  <c r="AC127" i="8"/>
  <c r="AC126" i="8"/>
  <c r="AC124" i="8"/>
  <c r="AC123" i="8"/>
  <c r="AC122" i="8"/>
  <c r="AC121" i="8"/>
  <c r="AC120" i="8"/>
  <c r="AC119" i="8"/>
  <c r="AC118" i="8"/>
  <c r="AC116" i="8"/>
  <c r="AC115" i="8"/>
  <c r="AC114" i="8"/>
  <c r="AC113" i="8"/>
  <c r="AC112" i="8"/>
  <c r="AC111" i="8"/>
  <c r="AC110" i="8"/>
  <c r="AC108" i="8"/>
  <c r="AC107" i="8"/>
  <c r="AC105" i="8"/>
  <c r="AC104" i="8"/>
  <c r="AC102" i="8"/>
  <c r="AC96" i="8"/>
  <c r="AC93" i="8"/>
  <c r="AC91" i="8"/>
  <c r="AC88" i="8"/>
  <c r="AC87" i="8"/>
  <c r="AC85" i="8"/>
  <c r="AC82" i="8"/>
  <c r="AC74" i="8"/>
  <c r="AC73" i="8"/>
  <c r="AC71" i="8"/>
  <c r="AC65" i="8"/>
  <c r="AC63" i="8"/>
  <c r="AC62" i="8"/>
  <c r="AC60" i="8"/>
  <c r="AC56" i="8"/>
  <c r="AC55" i="8"/>
  <c r="AC53" i="8"/>
  <c r="AC49" i="8"/>
  <c r="AC42" i="8"/>
  <c r="AC31" i="8"/>
  <c r="AC29" i="8"/>
  <c r="AC27" i="8"/>
  <c r="AC26" i="8"/>
  <c r="AC24" i="8"/>
  <c r="AC20" i="8"/>
  <c r="AC19" i="8"/>
  <c r="AC18" i="8"/>
  <c r="AC17" i="8"/>
  <c r="AC16" i="8"/>
  <c r="AC12" i="8"/>
  <c r="W192" i="8"/>
  <c r="W184" i="8"/>
  <c r="Y164" i="8"/>
  <c r="Y163" i="8"/>
  <c r="Y162" i="8"/>
  <c r="Y161" i="8"/>
  <c r="Y160" i="8"/>
  <c r="Y159" i="8"/>
  <c r="Y158" i="8"/>
  <c r="Y156" i="8"/>
  <c r="Y155" i="8"/>
  <c r="Y154" i="8"/>
  <c r="Y153" i="8"/>
  <c r="Y152" i="8"/>
  <c r="Y151" i="8"/>
  <c r="Y150" i="8"/>
  <c r="Y148" i="8"/>
  <c r="Y147" i="8"/>
  <c r="Y146" i="8"/>
  <c r="Y145" i="8"/>
  <c r="Y144" i="8"/>
  <c r="Y143" i="8"/>
  <c r="Y142" i="8"/>
  <c r="Y140" i="8"/>
  <c r="Y139" i="8"/>
  <c r="Y138" i="8"/>
  <c r="Y137" i="8"/>
  <c r="Y136" i="8"/>
  <c r="Y135" i="8"/>
  <c r="Y134" i="8"/>
  <c r="Y132" i="8"/>
  <c r="Y131" i="8"/>
  <c r="Y130" i="8"/>
  <c r="Y129" i="8"/>
  <c r="Y128" i="8"/>
  <c r="Y127" i="8"/>
  <c r="Y126" i="8"/>
  <c r="Y124" i="8"/>
  <c r="Y123" i="8"/>
  <c r="Y122" i="8"/>
  <c r="Y121" i="8"/>
  <c r="Y120" i="8"/>
  <c r="Y119" i="8"/>
  <c r="Y118" i="8"/>
  <c r="Y116" i="8"/>
  <c r="Y115" i="8"/>
  <c r="Y114" i="8"/>
  <c r="Y113" i="8"/>
  <c r="Y112" i="8"/>
  <c r="Y111" i="8"/>
  <c r="Y110" i="8"/>
  <c r="Y108" i="8"/>
  <c r="Y107" i="8"/>
  <c r="Y105" i="8"/>
  <c r="Y104" i="8"/>
  <c r="Y102" i="8"/>
  <c r="Y96" i="8"/>
  <c r="Y93" i="8"/>
  <c r="Y91" i="8"/>
  <c r="Y88" i="8"/>
  <c r="Y87" i="8"/>
  <c r="Y85" i="8"/>
  <c r="Y82" i="8"/>
  <c r="Y74" i="8"/>
  <c r="Y73" i="8"/>
  <c r="Y71" i="8"/>
  <c r="Y65" i="8"/>
  <c r="Y63" i="8"/>
  <c r="Y62" i="8"/>
  <c r="Y60" i="8"/>
  <c r="Y56" i="8"/>
  <c r="Y55" i="8"/>
  <c r="Y53" i="8"/>
  <c r="Y49" i="8"/>
  <c r="Y42" i="8"/>
  <c r="Y31" i="8"/>
  <c r="Y29" i="8"/>
  <c r="Y27" i="8"/>
  <c r="Y26" i="8"/>
  <c r="Y24" i="8"/>
  <c r="Y20" i="8"/>
  <c r="Y19" i="8"/>
  <c r="Y18" i="8"/>
  <c r="Y17" i="8"/>
  <c r="Y16" i="8"/>
  <c r="Y12" i="8"/>
  <c r="S192" i="8"/>
  <c r="U2" i="8"/>
  <c r="S184" i="8"/>
  <c r="T5" i="8"/>
  <c r="T2" i="8"/>
  <c r="U3" i="8"/>
  <c r="P3" i="8"/>
  <c r="P2" i="8"/>
  <c r="L2" i="8"/>
  <c r="L3" i="8"/>
  <c r="P184" i="8"/>
  <c r="Q164" i="8"/>
  <c r="Q163" i="8"/>
  <c r="Q162" i="8"/>
  <c r="Q161" i="8"/>
  <c r="Q160" i="8"/>
  <c r="Q159" i="8"/>
  <c r="Q158" i="8"/>
  <c r="Q156" i="8"/>
  <c r="Q155" i="8"/>
  <c r="Q154" i="8"/>
  <c r="Q153" i="8"/>
  <c r="Q152" i="8"/>
  <c r="Q151" i="8"/>
  <c r="Q150" i="8"/>
  <c r="Q148" i="8"/>
  <c r="Q147" i="8"/>
  <c r="Q146" i="8"/>
  <c r="Q145" i="8"/>
  <c r="Q144" i="8"/>
  <c r="Q143" i="8"/>
  <c r="Q142" i="8"/>
  <c r="Q140" i="8"/>
  <c r="Q139" i="8"/>
  <c r="Q138" i="8"/>
  <c r="Q137" i="8"/>
  <c r="Q136" i="8"/>
  <c r="Q135" i="8"/>
  <c r="Q134" i="8"/>
  <c r="Q132" i="8"/>
  <c r="Q131" i="8"/>
  <c r="Q130" i="8"/>
  <c r="Q129" i="8"/>
  <c r="Q128" i="8"/>
  <c r="Q127" i="8"/>
  <c r="Q126" i="8"/>
  <c r="Q124" i="8"/>
  <c r="Q123" i="8"/>
  <c r="Q122" i="8"/>
  <c r="Q121" i="8"/>
  <c r="Q120" i="8"/>
  <c r="Q119" i="8"/>
  <c r="Q118" i="8"/>
  <c r="Q116" i="8"/>
  <c r="Q115" i="8"/>
  <c r="Q114" i="8"/>
  <c r="Q113" i="8"/>
  <c r="Q112" i="8"/>
  <c r="Q111" i="8"/>
  <c r="Q110" i="8"/>
  <c r="Q108" i="8"/>
  <c r="Q107" i="8"/>
  <c r="Q105" i="8"/>
  <c r="Q104" i="8"/>
  <c r="Q102" i="8"/>
  <c r="Q96" i="8"/>
  <c r="Q93" i="8"/>
  <c r="Q91" i="8"/>
  <c r="Q88" i="8"/>
  <c r="Q87" i="8"/>
  <c r="Q85" i="8"/>
  <c r="Q82" i="8"/>
  <c r="Q74" i="8"/>
  <c r="Q73" i="8"/>
  <c r="Q71" i="8"/>
  <c r="Q65" i="8"/>
  <c r="Q63" i="8"/>
  <c r="Q62" i="8"/>
  <c r="Q60" i="8"/>
  <c r="Q56" i="8"/>
  <c r="Q55" i="8"/>
  <c r="Q53" i="8"/>
  <c r="Q49" i="8"/>
  <c r="Q42" i="8"/>
  <c r="Q31" i="8"/>
  <c r="Q29" i="8"/>
  <c r="Q27" i="8"/>
  <c r="Q26" i="8"/>
  <c r="Q24" i="8"/>
  <c r="Q20" i="8"/>
  <c r="Q19" i="8"/>
  <c r="Q18" i="8"/>
  <c r="Q17" i="8"/>
  <c r="Q12" i="8"/>
  <c r="P5" i="8"/>
  <c r="F165" i="8"/>
  <c r="F157" i="8"/>
  <c r="F149" i="8"/>
  <c r="F141" i="8"/>
  <c r="F133" i="8"/>
  <c r="F125" i="8"/>
  <c r="F117" i="8"/>
  <c r="F109" i="8"/>
  <c r="F103" i="8"/>
  <c r="F92" i="8"/>
  <c r="F86" i="8"/>
  <c r="F72" i="8"/>
  <c r="F61" i="8"/>
  <c r="F54" i="8"/>
  <c r="F30" i="8"/>
  <c r="M109" i="8" l="1"/>
  <c r="M86" i="8"/>
  <c r="M61" i="8"/>
  <c r="M103" i="8"/>
  <c r="BE92" i="8"/>
  <c r="BE174" i="8" s="1"/>
  <c r="BE165" i="8"/>
  <c r="BE183" i="8" s="1"/>
  <c r="AS92" i="8"/>
  <c r="AS174" i="8" s="1"/>
  <c r="BA165" i="8"/>
  <c r="BA183" i="8" s="1"/>
  <c r="AS103" i="8"/>
  <c r="AS175" i="8" s="1"/>
  <c r="M117" i="8"/>
  <c r="AK72" i="8"/>
  <c r="AK172" i="8" s="1"/>
  <c r="M157" i="8"/>
  <c r="AW165" i="8"/>
  <c r="AW183" i="8" s="1"/>
  <c r="M141" i="8"/>
  <c r="AW149" i="8"/>
  <c r="AW181" i="8" s="1"/>
  <c r="M92" i="8"/>
  <c r="Y61" i="8"/>
  <c r="Y171" i="8" s="1"/>
  <c r="AG92" i="8"/>
  <c r="AG174" i="8" s="1"/>
  <c r="BA125" i="8"/>
  <c r="BA178" i="8" s="1"/>
  <c r="BE117" i="8"/>
  <c r="BE177" i="8" s="1"/>
  <c r="BA141" i="8"/>
  <c r="BA180" i="8" s="1"/>
  <c r="AO92" i="8"/>
  <c r="AO174" i="8" s="1"/>
  <c r="AO165" i="8"/>
  <c r="AO183" i="8" s="1"/>
  <c r="AS72" i="8"/>
  <c r="AS172" i="8" s="1"/>
  <c r="AS149" i="8"/>
  <c r="AS181" i="8" s="1"/>
  <c r="AW117" i="8"/>
  <c r="AW177" i="8" s="1"/>
  <c r="BA61" i="8"/>
  <c r="BA171" i="8" s="1"/>
  <c r="BA86" i="8"/>
  <c r="BA173" i="8" s="1"/>
  <c r="BA157" i="8"/>
  <c r="BA182" i="8" s="1"/>
  <c r="BE61" i="8"/>
  <c r="BE171" i="8" s="1"/>
  <c r="BE141" i="8"/>
  <c r="BE180" i="8" s="1"/>
  <c r="Y133" i="8"/>
  <c r="Y179" i="8" s="1"/>
  <c r="AK61" i="8"/>
  <c r="AK171" i="8" s="1"/>
  <c r="AO125" i="8"/>
  <c r="AO178" i="8" s="1"/>
  <c r="BA117" i="8"/>
  <c r="BA177" i="8" s="1"/>
  <c r="M125" i="8"/>
  <c r="BA103" i="8"/>
  <c r="BA175" i="8" s="1"/>
  <c r="M165" i="8"/>
  <c r="AO61" i="8"/>
  <c r="AO171" i="8" s="1"/>
  <c r="AO141" i="8"/>
  <c r="AO180" i="8" s="1"/>
  <c r="AS125" i="8"/>
  <c r="AS178" i="8" s="1"/>
  <c r="BA54" i="8"/>
  <c r="BA170" i="8" s="1"/>
  <c r="Y72" i="8"/>
  <c r="Y172" i="8" s="1"/>
  <c r="AW92" i="8"/>
  <c r="AW174" i="8" s="1"/>
  <c r="BA133" i="8"/>
  <c r="BA179" i="8" s="1"/>
  <c r="BE103" i="8"/>
  <c r="BE175" i="8" s="1"/>
  <c r="M149" i="8"/>
  <c r="BA149" i="8"/>
  <c r="BA181" i="8" s="1"/>
  <c r="M72" i="8"/>
  <c r="AK133" i="8"/>
  <c r="AK179" i="8" s="1"/>
  <c r="AO117" i="8"/>
  <c r="AO177" i="8" s="1"/>
  <c r="BA109" i="8"/>
  <c r="BA176" i="8" s="1"/>
  <c r="M133" i="8"/>
  <c r="AC125" i="8"/>
  <c r="AC178" i="8" s="1"/>
  <c r="AW61" i="8"/>
  <c r="AW171" i="8" s="1"/>
  <c r="AW141" i="8"/>
  <c r="AW180" i="8" s="1"/>
  <c r="BA72" i="8"/>
  <c r="BA172" i="8" s="1"/>
  <c r="BA92" i="8"/>
  <c r="BA174" i="8" s="1"/>
  <c r="BE149" i="8"/>
  <c r="BE181" i="8" s="1"/>
  <c r="AS30" i="8"/>
  <c r="AS169" i="8" s="1"/>
  <c r="BA30" i="8"/>
  <c r="BA169" i="8" s="1"/>
  <c r="AC61" i="8"/>
  <c r="AC171" i="8" s="1"/>
  <c r="AC109" i="8"/>
  <c r="AC176" i="8" s="1"/>
  <c r="AC165" i="8"/>
  <c r="AC183" i="8" s="1"/>
  <c r="AG30" i="8"/>
  <c r="AG169" i="8" s="1"/>
  <c r="AG86" i="8"/>
  <c r="AG173" i="8" s="1"/>
  <c r="AG103" i="8"/>
  <c r="AG175" i="8" s="1"/>
  <c r="AK141" i="8"/>
  <c r="AK180" i="8" s="1"/>
  <c r="AO133" i="8"/>
  <c r="AO179" i="8" s="1"/>
  <c r="AS157" i="8"/>
  <c r="AS182" i="8" s="1"/>
  <c r="AW157" i="8"/>
  <c r="AW182" i="8" s="1"/>
  <c r="BE109" i="8"/>
  <c r="BE176" i="8" s="1"/>
  <c r="Y92" i="8"/>
  <c r="Y174" i="8" s="1"/>
  <c r="AG117" i="8"/>
  <c r="AG177" i="8" s="1"/>
  <c r="AG157" i="8"/>
  <c r="AG182" i="8" s="1"/>
  <c r="AO109" i="8"/>
  <c r="AO176" i="8" s="1"/>
  <c r="AS133" i="8"/>
  <c r="AS179" i="8" s="1"/>
  <c r="AW133" i="8"/>
  <c r="AW179" i="8" s="1"/>
  <c r="BE86" i="8"/>
  <c r="BE173" i="8" s="1"/>
  <c r="AC86" i="8"/>
  <c r="AC173" i="8" s="1"/>
  <c r="AC141" i="8"/>
  <c r="AC180" i="8" s="1"/>
  <c r="AG54" i="8"/>
  <c r="AG170" i="8" s="1"/>
  <c r="AG72" i="8"/>
  <c r="AG172" i="8" s="1"/>
  <c r="AK117" i="8"/>
  <c r="AK177" i="8" s="1"/>
  <c r="AO149" i="8"/>
  <c r="AO181" i="8" s="1"/>
  <c r="AS61" i="8"/>
  <c r="AS171" i="8" s="1"/>
  <c r="BE30" i="8"/>
  <c r="BE169" i="8" s="1"/>
  <c r="BE125" i="8"/>
  <c r="BE178" i="8" s="1"/>
  <c r="Y109" i="8"/>
  <c r="Y176" i="8" s="1"/>
  <c r="Y149" i="8"/>
  <c r="Y181" i="8" s="1"/>
  <c r="AC30" i="8"/>
  <c r="AC169" i="8" s="1"/>
  <c r="AC103" i="8"/>
  <c r="AC175" i="8" s="1"/>
  <c r="AK109" i="8"/>
  <c r="AK176" i="8" s="1"/>
  <c r="AK149" i="8"/>
  <c r="AK181" i="8" s="1"/>
  <c r="AO86" i="8"/>
  <c r="AO173" i="8" s="1"/>
  <c r="AS109" i="8"/>
  <c r="AS176" i="8" s="1"/>
  <c r="AW109" i="8"/>
  <c r="AW176" i="8" s="1"/>
  <c r="BE54" i="8"/>
  <c r="BE170" i="8" s="1"/>
  <c r="AO30" i="8"/>
  <c r="AO169" i="8" s="1"/>
  <c r="AC54" i="8"/>
  <c r="AC170" i="8" s="1"/>
  <c r="AC117" i="8"/>
  <c r="AC177" i="8" s="1"/>
  <c r="AC157" i="8"/>
  <c r="AC182" i="8" s="1"/>
  <c r="AG133" i="8"/>
  <c r="AG179" i="8" s="1"/>
  <c r="AG149" i="8"/>
  <c r="AG181" i="8" s="1"/>
  <c r="AK92" i="8"/>
  <c r="AK174" i="8" s="1"/>
  <c r="AO54" i="8"/>
  <c r="AO170" i="8" s="1"/>
  <c r="AS86" i="8"/>
  <c r="AS173" i="8" s="1"/>
  <c r="AS165" i="8"/>
  <c r="AS183" i="8" s="1"/>
  <c r="AW86" i="8"/>
  <c r="AW173" i="8" s="1"/>
  <c r="Y86" i="8"/>
  <c r="Y173" i="8" s="1"/>
  <c r="Y125" i="8"/>
  <c r="Y178" i="8" s="1"/>
  <c r="AC72" i="8"/>
  <c r="AC172" i="8" s="1"/>
  <c r="AK86" i="8"/>
  <c r="AK173" i="8" s="1"/>
  <c r="AK125" i="8"/>
  <c r="AK178" i="8" s="1"/>
  <c r="AO103" i="8"/>
  <c r="AO175" i="8" s="1"/>
  <c r="AW30" i="8"/>
  <c r="AW169" i="8" s="1"/>
  <c r="AW54" i="8"/>
  <c r="AW170" i="8" s="1"/>
  <c r="AW125" i="8"/>
  <c r="AW178" i="8" s="1"/>
  <c r="BE72" i="8"/>
  <c r="BE172" i="8" s="1"/>
  <c r="Y141" i="8"/>
  <c r="Y180" i="8" s="1"/>
  <c r="AG61" i="8"/>
  <c r="AG171" i="8" s="1"/>
  <c r="AG165" i="8"/>
  <c r="AG183" i="8" s="1"/>
  <c r="AS54" i="8"/>
  <c r="AS170" i="8" s="1"/>
  <c r="BE157" i="8"/>
  <c r="BE182" i="8" s="1"/>
  <c r="Y54" i="8"/>
  <c r="Y170" i="8" s="1"/>
  <c r="Y157" i="8"/>
  <c r="Y182" i="8" s="1"/>
  <c r="AC92" i="8"/>
  <c r="AC174" i="8" s="1"/>
  <c r="AC133" i="8"/>
  <c r="AC179" i="8" s="1"/>
  <c r="AG109" i="8"/>
  <c r="AG176" i="8" s="1"/>
  <c r="AG125" i="8"/>
  <c r="AG178" i="8" s="1"/>
  <c r="AK30" i="8"/>
  <c r="AK169" i="8" s="1"/>
  <c r="AK54" i="8"/>
  <c r="AK170" i="8" s="1"/>
  <c r="AO72" i="8"/>
  <c r="AO172" i="8" s="1"/>
  <c r="AS141" i="8"/>
  <c r="AS180" i="8" s="1"/>
  <c r="AW103" i="8"/>
  <c r="AW175" i="8" s="1"/>
  <c r="Y30" i="8"/>
  <c r="Y169" i="8" s="1"/>
  <c r="Y103" i="8"/>
  <c r="Y175" i="8" s="1"/>
  <c r="AC149" i="8"/>
  <c r="AC181" i="8" s="1"/>
  <c r="AK103" i="8"/>
  <c r="AK175" i="8" s="1"/>
  <c r="AK157" i="8"/>
  <c r="AK182" i="8" s="1"/>
  <c r="AO157" i="8"/>
  <c r="AO182" i="8" s="1"/>
  <c r="BE133" i="8"/>
  <c r="BE179" i="8" s="1"/>
  <c r="Y117" i="8"/>
  <c r="Y177" i="8" s="1"/>
  <c r="AG141" i="8"/>
  <c r="AG180" i="8" s="1"/>
  <c r="AS117" i="8"/>
  <c r="AS177" i="8" s="1"/>
  <c r="AW72" i="8"/>
  <c r="AW172" i="8" s="1"/>
  <c r="AK165" i="8"/>
  <c r="AK183" i="8" s="1"/>
  <c r="Y165" i="8"/>
  <c r="Y183" i="8" s="1"/>
  <c r="Q125" i="8"/>
  <c r="Q178" i="8" s="1"/>
  <c r="Q72" i="8"/>
  <c r="Q172" i="8" s="1"/>
  <c r="Q133" i="8"/>
  <c r="Q179" i="8" s="1"/>
  <c r="Q92" i="8"/>
  <c r="Q174" i="8" s="1"/>
  <c r="Q149" i="8"/>
  <c r="Q181" i="8" s="1"/>
  <c r="Q109" i="8"/>
  <c r="Q176" i="8" s="1"/>
  <c r="Q30" i="8"/>
  <c r="Q169" i="8" s="1"/>
  <c r="Q61" i="8"/>
  <c r="Q171" i="8" s="1"/>
  <c r="Q165" i="8"/>
  <c r="Q183" i="8" s="1"/>
  <c r="Q86" i="8"/>
  <c r="Q173" i="8" s="1"/>
  <c r="Q141" i="8"/>
  <c r="Q180" i="8" s="1"/>
  <c r="Q103" i="8"/>
  <c r="Q175" i="8" s="1"/>
  <c r="Q54" i="8"/>
  <c r="Q170" i="8" s="1"/>
  <c r="Q157" i="8"/>
  <c r="Q182" i="8" s="1"/>
  <c r="Q117" i="8"/>
  <c r="Q177" i="8" s="1"/>
  <c r="C159" i="8"/>
  <c r="C160" i="8" s="1"/>
  <c r="B159" i="8"/>
  <c r="B160" i="8" s="1"/>
  <c r="A159" i="8"/>
  <c r="A160" i="8" s="1"/>
  <c r="C151" i="8"/>
  <c r="C152" i="8" s="1"/>
  <c r="B151" i="8"/>
  <c r="B152" i="8" s="1"/>
  <c r="A151" i="8"/>
  <c r="A152" i="8" s="1"/>
  <c r="C143" i="8"/>
  <c r="C144" i="8" s="1"/>
  <c r="B143" i="8"/>
  <c r="B144" i="8" s="1"/>
  <c r="A143" i="8"/>
  <c r="A144" i="8" s="1"/>
  <c r="C135" i="8"/>
  <c r="C136" i="8" s="1"/>
  <c r="B135" i="8"/>
  <c r="B136" i="8" s="1"/>
  <c r="A135" i="8"/>
  <c r="A136" i="8" s="1"/>
  <c r="C127" i="8"/>
  <c r="C128" i="8" s="1"/>
  <c r="B127" i="8"/>
  <c r="B128" i="8" s="1"/>
  <c r="A127" i="8"/>
  <c r="A128" i="8" s="1"/>
  <c r="C119" i="8"/>
  <c r="C120" i="8" s="1"/>
  <c r="B119" i="8"/>
  <c r="B120" i="8" s="1"/>
  <c r="A119" i="8"/>
  <c r="A120" i="8" s="1"/>
  <c r="C111" i="8"/>
  <c r="C112" i="8" s="1"/>
  <c r="B111" i="8"/>
  <c r="B112" i="8" s="1"/>
  <c r="A111" i="8"/>
  <c r="A112" i="8" s="1"/>
  <c r="C105" i="8"/>
  <c r="C106" i="8" s="1"/>
  <c r="C107" i="8" s="1"/>
  <c r="B105" i="8"/>
  <c r="B106" i="8" s="1"/>
  <c r="B107" i="8" s="1"/>
  <c r="A105" i="8"/>
  <c r="A106" i="8" s="1"/>
  <c r="A107" i="8" s="1"/>
  <c r="C89" i="8"/>
  <c r="C90" i="8" s="1"/>
  <c r="B89" i="8"/>
  <c r="B90" i="8" s="1"/>
  <c r="A89" i="8"/>
  <c r="A90" i="8" s="1"/>
  <c r="C74" i="8"/>
  <c r="B74" i="8"/>
  <c r="A74" i="8"/>
  <c r="C63" i="8"/>
  <c r="B63" i="8"/>
  <c r="A63" i="8"/>
  <c r="C56" i="8"/>
  <c r="C57" i="8" s="1"/>
  <c r="C58" i="8" s="1"/>
  <c r="C59" i="8" s="1"/>
  <c r="B56" i="8"/>
  <c r="B57" i="8" s="1"/>
  <c r="B58" i="8" s="1"/>
  <c r="B59" i="8" s="1"/>
  <c r="A56" i="8"/>
  <c r="A57" i="8" s="1"/>
  <c r="A58" i="8" s="1"/>
  <c r="A59" i="8" s="1"/>
  <c r="B75" i="8" l="1"/>
  <c r="C75" i="8"/>
  <c r="A75" i="8"/>
  <c r="A64" i="8"/>
  <c r="A65" i="8" s="1"/>
  <c r="A66" i="8" s="1"/>
  <c r="A67" i="8" s="1"/>
  <c r="A68" i="8" s="1"/>
  <c r="A69" i="8" s="1"/>
  <c r="A70" i="8" s="1"/>
  <c r="C64" i="8"/>
  <c r="C65" i="8" s="1"/>
  <c r="C66" i="8" s="1"/>
  <c r="C67" i="8" s="1"/>
  <c r="C68" i="8" s="1"/>
  <c r="C69" i="8" s="1"/>
  <c r="C70" i="8" s="1"/>
  <c r="B64" i="8"/>
  <c r="B65" i="8" s="1"/>
  <c r="B66" i="8" s="1"/>
  <c r="B67" i="8" s="1"/>
  <c r="B68" i="8" s="1"/>
  <c r="B69" i="8" s="1"/>
  <c r="B70" i="8" s="1"/>
  <c r="BA186" i="8"/>
  <c r="BA188" i="8" s="1"/>
  <c r="BA190" i="8" s="1"/>
  <c r="AS186" i="8"/>
  <c r="AS188" i="8" s="1"/>
  <c r="AS190" i="8" s="1"/>
  <c r="Q186" i="8"/>
  <c r="BE186" i="8"/>
  <c r="BE188" i="8" s="1"/>
  <c r="BE190" i="8" s="1"/>
  <c r="AG186" i="8"/>
  <c r="AG188" i="8" s="1"/>
  <c r="AG190" i="8" s="1"/>
  <c r="Y186" i="8"/>
  <c r="AO186" i="8"/>
  <c r="AO188" i="8" s="1"/>
  <c r="AO190" i="8" s="1"/>
  <c r="AK186" i="8"/>
  <c r="AK188" i="8" s="1"/>
  <c r="AK190" i="8" s="1"/>
  <c r="AC186" i="8"/>
  <c r="AC188" i="8" s="1"/>
  <c r="AC190" i="8" s="1"/>
  <c r="AW186" i="8"/>
  <c r="AW188" i="8" s="1"/>
  <c r="AW190" i="8" s="1"/>
  <c r="BH165" i="8"/>
  <c r="BH157" i="8"/>
  <c r="BH149" i="8"/>
  <c r="BH141" i="8"/>
  <c r="BH133" i="8"/>
  <c r="BH125" i="8"/>
  <c r="BH117" i="8"/>
  <c r="BH109" i="8"/>
  <c r="BH103" i="8"/>
  <c r="BH92" i="8"/>
  <c r="BH86" i="8"/>
  <c r="BH72" i="8"/>
  <c r="BH61" i="8"/>
  <c r="BH54" i="8"/>
  <c r="BH30" i="8"/>
  <c r="BJ12" i="8"/>
  <c r="BJ183" i="8"/>
  <c r="BJ182" i="8"/>
  <c r="BJ181" i="8"/>
  <c r="BJ180" i="8"/>
  <c r="BJ179" i="8"/>
  <c r="BJ178" i="8"/>
  <c r="BJ177" i="8"/>
  <c r="BJ176" i="8"/>
  <c r="BJ175" i="8"/>
  <c r="BJ174" i="8"/>
  <c r="BJ173" i="8"/>
  <c r="BJ172" i="8"/>
  <c r="BJ171" i="8"/>
  <c r="BJ170" i="8"/>
  <c r="BJ169" i="8"/>
  <c r="A81" i="8" l="1"/>
  <c r="A82" i="8" s="1"/>
  <c r="A83" i="8" s="1"/>
  <c r="A84" i="8" s="1"/>
  <c r="A76" i="8"/>
  <c r="A77" i="8" s="1"/>
  <c r="A78" i="8" s="1"/>
  <c r="A79" i="8" s="1"/>
  <c r="A80" i="8" s="1"/>
  <c r="C81" i="8"/>
  <c r="C82" i="8" s="1"/>
  <c r="C83" i="8" s="1"/>
  <c r="C84" i="8" s="1"/>
  <c r="C76" i="8"/>
  <c r="C77" i="8" s="1"/>
  <c r="C78" i="8" s="1"/>
  <c r="C79" i="8" s="1"/>
  <c r="C80" i="8" s="1"/>
  <c r="B81" i="8"/>
  <c r="B82" i="8" s="1"/>
  <c r="B83" i="8" s="1"/>
  <c r="B84" i="8" s="1"/>
  <c r="B76" i="8"/>
  <c r="B77" i="8" s="1"/>
  <c r="B78" i="8" s="1"/>
  <c r="B79" i="8" s="1"/>
  <c r="B80" i="8" s="1"/>
  <c r="Y188" i="8"/>
  <c r="Y190" i="8" s="1"/>
  <c r="Q188" i="8"/>
  <c r="Q190" i="8" s="1"/>
  <c r="U42" i="8"/>
  <c r="I183" i="8"/>
  <c r="I182" i="8"/>
  <c r="I181" i="8"/>
  <c r="I180" i="8"/>
  <c r="I179" i="8"/>
  <c r="I177" i="8"/>
  <c r="I178" i="8"/>
  <c r="I176" i="8"/>
  <c r="F182" i="8"/>
  <c r="F181" i="8"/>
  <c r="F180" i="8"/>
  <c r="F179" i="8"/>
  <c r="F178" i="8"/>
  <c r="U124" i="8"/>
  <c r="U123" i="8"/>
  <c r="U122" i="8"/>
  <c r="U121" i="8"/>
  <c r="U120" i="8"/>
  <c r="U119" i="8"/>
  <c r="U118" i="8"/>
  <c r="U132" i="8"/>
  <c r="U131" i="8"/>
  <c r="U130" i="8"/>
  <c r="U129" i="8"/>
  <c r="U128" i="8"/>
  <c r="U127" i="8"/>
  <c r="U126" i="8"/>
  <c r="U140" i="8"/>
  <c r="U139" i="8"/>
  <c r="U138" i="8"/>
  <c r="U137" i="8"/>
  <c r="U136" i="8"/>
  <c r="U135" i="8"/>
  <c r="U134" i="8"/>
  <c r="U148" i="8"/>
  <c r="U147" i="8"/>
  <c r="U146" i="8"/>
  <c r="U145" i="8"/>
  <c r="U144" i="8"/>
  <c r="U143" i="8"/>
  <c r="U142" i="8"/>
  <c r="U156" i="8"/>
  <c r="U155" i="8"/>
  <c r="U154" i="8"/>
  <c r="U153" i="8"/>
  <c r="U152" i="8"/>
  <c r="U151" i="8"/>
  <c r="U150" i="8"/>
  <c r="AY182" i="8" l="1"/>
  <c r="AA182" i="8"/>
  <c r="AE182" i="8"/>
  <c r="AU182" i="8"/>
  <c r="AQ182" i="8"/>
  <c r="AM182" i="8"/>
  <c r="AI182" i="8"/>
  <c r="BC182" i="8"/>
  <c r="W182" i="8"/>
  <c r="AU178" i="8"/>
  <c r="AQ178" i="8"/>
  <c r="AM178" i="8"/>
  <c r="AI178" i="8"/>
  <c r="BC178" i="8"/>
  <c r="W178" i="8"/>
  <c r="AY178" i="8"/>
  <c r="AA178" i="8"/>
  <c r="AE178" i="8"/>
  <c r="AQ179" i="8"/>
  <c r="AM179" i="8"/>
  <c r="AI179" i="8"/>
  <c r="BC179" i="8"/>
  <c r="W179" i="8"/>
  <c r="AY179" i="8"/>
  <c r="AA179" i="8"/>
  <c r="AE179" i="8"/>
  <c r="AU179" i="8"/>
  <c r="BC181" i="8"/>
  <c r="W181" i="8"/>
  <c r="AY181" i="8"/>
  <c r="AA181" i="8"/>
  <c r="AE181" i="8"/>
  <c r="AU181" i="8"/>
  <c r="AQ181" i="8"/>
  <c r="AM181" i="8"/>
  <c r="AI181" i="8"/>
  <c r="AA183" i="8"/>
  <c r="AE183" i="8"/>
  <c r="AU183" i="8"/>
  <c r="AQ183" i="8"/>
  <c r="AM183" i="8"/>
  <c r="AI183" i="8"/>
  <c r="BC183" i="8"/>
  <c r="W183" i="8"/>
  <c r="AY183" i="8"/>
  <c r="AI180" i="8"/>
  <c r="BC180" i="8"/>
  <c r="W180" i="8"/>
  <c r="AY180" i="8"/>
  <c r="AA180" i="8"/>
  <c r="AE180" i="8"/>
  <c r="AU180" i="8"/>
  <c r="AQ180" i="8"/>
  <c r="AM180" i="8"/>
  <c r="AE177" i="8"/>
  <c r="AU177" i="8"/>
  <c r="AQ177" i="8"/>
  <c r="AM177" i="8"/>
  <c r="AI177" i="8"/>
  <c r="BC177" i="8"/>
  <c r="W177" i="8"/>
  <c r="AY177" i="8"/>
  <c r="AA177" i="8"/>
  <c r="AE176" i="8"/>
  <c r="AU176" i="8"/>
  <c r="AQ176" i="8"/>
  <c r="AM176" i="8"/>
  <c r="AI176" i="8"/>
  <c r="BC176" i="8"/>
  <c r="W176" i="8"/>
  <c r="AY176" i="8"/>
  <c r="AA176" i="8"/>
  <c r="M178" i="8"/>
  <c r="M180" i="8"/>
  <c r="M182" i="8"/>
  <c r="M179" i="8"/>
  <c r="L182" i="8"/>
  <c r="P182" i="8"/>
  <c r="P183" i="8"/>
  <c r="P176" i="8"/>
  <c r="L178" i="8"/>
  <c r="P178" i="8"/>
  <c r="L177" i="8"/>
  <c r="P177" i="8"/>
  <c r="L179" i="8"/>
  <c r="P179" i="8"/>
  <c r="P180" i="8"/>
  <c r="P181" i="8"/>
  <c r="L181" i="8"/>
  <c r="S181" i="8"/>
  <c r="L180" i="8"/>
  <c r="S182" i="8"/>
  <c r="S177" i="8"/>
  <c r="S178" i="8"/>
  <c r="L183" i="8"/>
  <c r="S179" i="8"/>
  <c r="S183" i="8"/>
  <c r="U133" i="8"/>
  <c r="U179" i="8" s="1"/>
  <c r="S176" i="8"/>
  <c r="S180" i="8"/>
  <c r="U157" i="8"/>
  <c r="U182" i="8" s="1"/>
  <c r="U125" i="8"/>
  <c r="U178" i="8" s="1"/>
  <c r="U149" i="8"/>
  <c r="U181" i="8" s="1"/>
  <c r="M181" i="8"/>
  <c r="U141" i="8"/>
  <c r="U180" i="8" s="1"/>
  <c r="L176" i="8"/>
  <c r="I175" i="8"/>
  <c r="I174" i="8"/>
  <c r="I173" i="8"/>
  <c r="I172" i="8"/>
  <c r="I171" i="8"/>
  <c r="F177" i="8"/>
  <c r="F176" i="8"/>
  <c r="F175" i="8"/>
  <c r="F174" i="8"/>
  <c r="F173" i="8"/>
  <c r="F172" i="8"/>
  <c r="U71" i="8"/>
  <c r="U65" i="8"/>
  <c r="U63" i="8"/>
  <c r="U62" i="8"/>
  <c r="U85" i="8"/>
  <c r="U82" i="8"/>
  <c r="U74" i="8"/>
  <c r="U73" i="8"/>
  <c r="U91" i="8"/>
  <c r="U88" i="8"/>
  <c r="U87" i="8"/>
  <c r="U102" i="8"/>
  <c r="U96" i="8"/>
  <c r="U93" i="8"/>
  <c r="U108" i="8"/>
  <c r="U107" i="8"/>
  <c r="U105" i="8"/>
  <c r="U104" i="8"/>
  <c r="U116" i="8"/>
  <c r="U115" i="8"/>
  <c r="U114" i="8"/>
  <c r="U113" i="8"/>
  <c r="U112" i="8"/>
  <c r="U111" i="8"/>
  <c r="U110" i="8"/>
  <c r="F183" i="8"/>
  <c r="F171" i="8"/>
  <c r="F170" i="8"/>
  <c r="F169" i="8"/>
  <c r="U60" i="8"/>
  <c r="U56" i="8"/>
  <c r="U55" i="8"/>
  <c r="I170" i="8"/>
  <c r="U53" i="8"/>
  <c r="U49" i="8"/>
  <c r="U31" i="8"/>
  <c r="M31" i="8"/>
  <c r="M54" i="8" s="1"/>
  <c r="AE174" i="8" l="1"/>
  <c r="AU174" i="8"/>
  <c r="AQ174" i="8"/>
  <c r="AM174" i="8"/>
  <c r="AI174" i="8"/>
  <c r="BC174" i="8"/>
  <c r="W174" i="8"/>
  <c r="AY174" i="8"/>
  <c r="AA174" i="8"/>
  <c r="AE175" i="8"/>
  <c r="AU175" i="8"/>
  <c r="AQ175" i="8"/>
  <c r="AM175" i="8"/>
  <c r="AI175" i="8"/>
  <c r="BC175" i="8"/>
  <c r="W175" i="8"/>
  <c r="AY175" i="8"/>
  <c r="AA175" i="8"/>
  <c r="AY170" i="8"/>
  <c r="AA170" i="8"/>
  <c r="AE170" i="8"/>
  <c r="AU170" i="8"/>
  <c r="AQ170" i="8"/>
  <c r="AM170" i="8"/>
  <c r="AI170" i="8"/>
  <c r="BC170" i="8"/>
  <c r="W170" i="8"/>
  <c r="AA171" i="8"/>
  <c r="AE171" i="8"/>
  <c r="AU171" i="8"/>
  <c r="AQ171" i="8"/>
  <c r="AM171" i="8"/>
  <c r="AI171" i="8"/>
  <c r="BC171" i="8"/>
  <c r="W171" i="8"/>
  <c r="AY171" i="8"/>
  <c r="AA172" i="8"/>
  <c r="AE172" i="8"/>
  <c r="AU172" i="8"/>
  <c r="AQ172" i="8"/>
  <c r="AM172" i="8"/>
  <c r="AI172" i="8"/>
  <c r="BC172" i="8"/>
  <c r="W172" i="8"/>
  <c r="AY172" i="8"/>
  <c r="AA173" i="8"/>
  <c r="AE173" i="8"/>
  <c r="AU173" i="8"/>
  <c r="AQ173" i="8"/>
  <c r="AM173" i="8"/>
  <c r="AI173" i="8"/>
  <c r="BC173" i="8"/>
  <c r="W173" i="8"/>
  <c r="AY173" i="8"/>
  <c r="M171" i="8"/>
  <c r="P172" i="8"/>
  <c r="M170" i="8"/>
  <c r="P174" i="8"/>
  <c r="L171" i="8"/>
  <c r="P171" i="8"/>
  <c r="L170" i="8"/>
  <c r="P170" i="8"/>
  <c r="L175" i="8"/>
  <c r="P175" i="8"/>
  <c r="L173" i="8"/>
  <c r="P173" i="8"/>
  <c r="U54" i="8"/>
  <c r="U170" i="8" s="1"/>
  <c r="S172" i="8"/>
  <c r="S170" i="8"/>
  <c r="S173" i="8"/>
  <c r="L172" i="8"/>
  <c r="S174" i="8"/>
  <c r="S171" i="8"/>
  <c r="S175" i="8"/>
  <c r="L174" i="8"/>
  <c r="U61" i="8"/>
  <c r="U171" i="8" s="1"/>
  <c r="M177" i="8"/>
  <c r="U117" i="8"/>
  <c r="U177" i="8" s="1"/>
  <c r="U92" i="8"/>
  <c r="U174" i="8" s="1"/>
  <c r="M174" i="8"/>
  <c r="U86" i="8"/>
  <c r="U173" i="8" s="1"/>
  <c r="M173" i="8"/>
  <c r="U72" i="8"/>
  <c r="U172" i="8" s="1"/>
  <c r="M176" i="8"/>
  <c r="U109" i="8"/>
  <c r="U176" i="8" s="1"/>
  <c r="M175" i="8"/>
  <c r="U103" i="8"/>
  <c r="U175" i="8" s="1"/>
  <c r="M172" i="8"/>
  <c r="V5" i="8"/>
  <c r="M5" i="8"/>
  <c r="U5" i="8"/>
  <c r="I169" i="8"/>
  <c r="L184" i="8"/>
  <c r="U164" i="8"/>
  <c r="U163" i="8"/>
  <c r="U162" i="8"/>
  <c r="U161" i="8"/>
  <c r="U160" i="8"/>
  <c r="U159" i="8"/>
  <c r="U158" i="8"/>
  <c r="U29" i="8"/>
  <c r="U27" i="8"/>
  <c r="U26" i="8"/>
  <c r="U24" i="8"/>
  <c r="U20" i="8"/>
  <c r="U19" i="8"/>
  <c r="U18" i="8"/>
  <c r="U17" i="8"/>
  <c r="U12" i="8"/>
  <c r="BC169" i="8" l="1"/>
  <c r="W169" i="8"/>
  <c r="AY169" i="8"/>
  <c r="AA169" i="8"/>
  <c r="AE169" i="8"/>
  <c r="AU169" i="8"/>
  <c r="AQ169" i="8"/>
  <c r="AM169" i="8"/>
  <c r="AI169" i="8"/>
  <c r="P169" i="8"/>
  <c r="U165" i="8"/>
  <c r="U183" i="8" s="1"/>
  <c r="S169" i="8"/>
  <c r="L169" i="8"/>
  <c r="U30" i="8"/>
  <c r="U169" i="8" s="1"/>
  <c r="U186" i="8" l="1"/>
  <c r="U188" i="8" s="1"/>
  <c r="U190" i="8" s="1"/>
  <c r="M12" i="8"/>
  <c r="M30" i="8" l="1"/>
  <c r="M183" i="8"/>
  <c r="M169" i="8" l="1"/>
  <c r="M184" i="8" s="1"/>
  <c r="M186" i="8" l="1"/>
  <c r="M188" i="8" s="1"/>
  <c r="M190"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Cindy Beraud</author>
  </authors>
  <commentList>
    <comment ref="A1" authorId="0" shapeId="0" xr:uid="{00000000-0006-0000-0100-000001000000}">
      <text>
        <r>
          <rPr>
            <b/>
            <sz val="8"/>
            <color indexed="81"/>
            <rFont val="Tahoma"/>
            <family val="2"/>
          </rPr>
          <t>NOTICE D'UTILISATION DE LA D.P.G.F. 2004</t>
        </r>
        <r>
          <rPr>
            <sz val="8"/>
            <color indexed="81"/>
            <rFont val="Tahoma"/>
            <family val="2"/>
          </rPr>
          <t xml:space="preserve">
</t>
        </r>
        <r>
          <rPr>
            <b/>
            <sz val="8"/>
            <color indexed="81"/>
            <rFont val="Tahoma"/>
            <family val="2"/>
          </rPr>
          <t>1 - PHASE PRO</t>
        </r>
        <r>
          <rPr>
            <sz val="8"/>
            <color indexed="81"/>
            <rFont val="Tahoma"/>
            <family val="2"/>
          </rPr>
          <t xml:space="preserve">
1) Enregistrer le document modèle sous l'affaire en phase PRO sous le nom : 
                PRO (nom de l'affaire) Estimation (lot).xls
2) Remplir les cases vertes du cadre de la DPGF (nota : "intitulé" correspond à nom du lot).
3) Composer la DPGF pour chaque chapitre (cases jaunes).
4) Si le nombre de chapitres est supérieur à 2, il faut procéder de la façon suivante :
        - copier </t>
        </r>
        <r>
          <rPr>
            <u/>
            <sz val="8"/>
            <color indexed="81"/>
            <rFont val="Tahoma"/>
            <family val="2"/>
          </rPr>
          <t>les lignes</t>
        </r>
        <r>
          <rPr>
            <sz val="8"/>
            <color indexed="81"/>
            <rFont val="Tahoma"/>
            <family val="2"/>
          </rPr>
          <t xml:space="preserve"> composant le chapitre 2 avec la ligne vide au-dessus
        - se mettre sur la ligne en-dessous celle "sous-total 2 H.T."
        - insérer les lignes copiées
        - modifier l'intitulé du sous-total
        - recommencer l'opération autant que nécessaire.
5) Si le nombre de lignes d'un chapitre ne suffit pas, ajouter des lignes intermédiaires dans le corps du chapitre et non pas au-dessus du sous-total.
6) Etablir ensuite le contenu du cadre de la DPGF par :
        - le numéro de position établi suivant le CCTP, les colonnes correspondent à :
3.                      Chapitre  "Titre 1"
3. 1.                   Sous-chapitre 1 "Titre 2"
3. 1. 1.                Sous-chapitre 2 "Titre 3"
3. 1. 1. 1.             Sous-chapitre 3 "Titre 4"
3. 1. 1. 1. 1.          Sous-chapitre 4 "Titre 5"
        - les textes sont à mettre en forme après avoir établi l'ensemble du document. 
             Les titres des chapitres et sous-chapitres se font de la manière suivante :
                - sélectionner les cellules "n° de position" et "désignation de l'ouvrage" correspondant au titre (ex : 4.  Terrassement – Fondations)
                - faire "format" -  "style" : une fenêtre s'ouvre avec une liste déroulante, le nom du style est à choisir en fonction du niveau du titre
        </t>
        </r>
        <r>
          <rPr>
            <u/>
            <sz val="8"/>
            <color indexed="81"/>
            <rFont val="Tahoma"/>
            <family val="2"/>
          </rPr>
          <t>ou</t>
        </r>
        <r>
          <rPr>
            <sz val="8"/>
            <color indexed="81"/>
            <rFont val="Tahoma"/>
            <family val="2"/>
          </rPr>
          <t xml:space="preserve">     faire "Alt" + "4" et défiler avec les flèches puis "Entrée"
                   (attention valable uniquement si le bouton de commande style fait parti de la  barre d'outils. Voir écran 1 en annexe)
                - pour le corps des sous-chapitres
                  exemple : 4.7.  Semelles = "Titre 2"
                                         Béton = "Normal" : au choix des utilisateurs pour la forme
                                        Armature = "Normal"
                - la récapitulation est à remplir comme les chapitres.
 7) Etablir l'estimation :
        - remplir la date de valeur et les PU
        - les sous-totaux 1 et 2 ont des formules de calculs préétablies
        - la récapitulation des sous-totaux 1 et 2 est liée par une formule de calculs avec renvoi automatique au sous-total correspondant
        - les sommes et la récapitulation sont à vérifier à la fin de l'établissement du document
        - les formules de calculs sont à vérifier suivant la fiche qualité "fiche suivi pièces écrites" partie DPGF.
8) Pour l'impression (voir écran 1 en annexe)
        - fermer le bouton  –  en partie haute de la ligne A, B, C…. en cliquant sur la case (le bouton devient un  +  )
        - établir la zone d'impression : sélectionner la zone puis "fichier" -  "zone d'impression" -  "définir"
        - imprimer le document en réduisant à 90 % ou 85 % et mettre à jour le bas de page SERUE.
9) Lorsque le document est établi et finalisé, afin de ne pas communiquer l'estimation aux entreprises lors d'un envoi informatique, l'enregistrer sous la phase PRO :
                PRO (nom de l'affaire) DPGF (lot).xls
Puis effacer à partir de l'estimation (comprise) les colonnes de droite. Ouvrir le bouton  +  correspondant aux colonnes DPGF.
Pour imprimer la DPGF, il suffit de définir la zone d'impression et d'imprimer en réduisant à  90 % et mettre à jour le bas de page SERUE (voir écran 2 en annexe).
</t>
        </r>
        <r>
          <rPr>
            <b/>
            <sz val="8"/>
            <color indexed="81"/>
            <rFont val="Tahoma"/>
            <family val="2"/>
          </rPr>
          <t>2 - PHASE A.C.T.</t>
        </r>
        <r>
          <rPr>
            <sz val="8"/>
            <color indexed="81"/>
            <rFont val="Tahoma"/>
            <family val="2"/>
          </rPr>
          <t xml:space="preserve">
1) Enregistrer le document estimation de l'affaire sous :
                ACT (nom de l'affaire) Analyse comptable (lot).xls.
2) Si aucune estimation du lot n'existe, il faut établir les sommes des sous-totaux ainsi que les renvois dans la récapitulation.
3) Si l'estimation existe ou après avoir réalisé l'opération 2), faire la manipulation suivante :
        - copier la colonne Total H.T. de l'estimation à partir de la ligne 10
        - coller sur les colonnes Total H.T. des différentes entreprises
        - copier la colonne récapitulation (sous total 1  à  x)
        - utiliser la fonction collage spécial avec la case cochée "tout sauf la bordure" et coller sur les colonnes récapitulation des différentes entreprises.
4) Remplir les cases vertes et jaunes. Ne pas oublier la case verte "valeur" correspondant à la date de l'analyse des offres (nota : T = téléphone, F = Fax).
5) Supprimer les colonnes inutiles (si le nombre d'entreprises est inférieur à 10).
6) Vérifier la mise en page.
7) Imprimer le document analyse comptable avec l'estimation, si elle existe, ou sans :
        - définir la zone d'impression
        - imprimer avec en mise en page réduire de 85 % à 70 %
        - vérifier les sauts de page et les bas de page.
        </t>
        </r>
      </text>
    </comment>
  </commentList>
</comments>
</file>

<file path=xl/sharedStrings.xml><?xml version="1.0" encoding="utf-8"?>
<sst xmlns="http://schemas.openxmlformats.org/spreadsheetml/2006/main" count="344" uniqueCount="149">
  <si>
    <t>Désignation des ouvrages</t>
  </si>
  <si>
    <t>U</t>
  </si>
  <si>
    <t>Q</t>
  </si>
  <si>
    <t>PU  HT</t>
  </si>
  <si>
    <t>TOTAL HT</t>
  </si>
  <si>
    <t>Opération :</t>
  </si>
  <si>
    <t>Lot n° :</t>
  </si>
  <si>
    <t>Intitulé :</t>
  </si>
  <si>
    <t>RECAPITULATION</t>
  </si>
  <si>
    <t xml:space="preserve">TOTAL TTC </t>
  </si>
  <si>
    <t>ESTIMATION</t>
  </si>
  <si>
    <t>DU MAÎTRE D'ŒUVRE</t>
  </si>
  <si>
    <t>Obs</t>
  </si>
  <si>
    <t>T</t>
  </si>
  <si>
    <t>N° position</t>
  </si>
  <si>
    <t>Maître d'ouvrage :</t>
  </si>
  <si>
    <t>ANALYSE COMPTABLE</t>
  </si>
  <si>
    <t>00000 VILLE</t>
  </si>
  <si>
    <t>Les parties non grisées sont à compléter par le soumissionnaire</t>
  </si>
  <si>
    <t>TVA 20%</t>
  </si>
  <si>
    <t>Position 1</t>
  </si>
  <si>
    <t>Position 2</t>
  </si>
  <si>
    <t>Valeur :</t>
  </si>
  <si>
    <t>@</t>
  </si>
  <si>
    <t>ENTREPRISE 01</t>
  </si>
  <si>
    <t>ENTREPRISE 02</t>
  </si>
  <si>
    <t>ENTREPRISE 03</t>
  </si>
  <si>
    <t>ENTREPRISE 04</t>
  </si>
  <si>
    <t>ENTREPRISE 05</t>
  </si>
  <si>
    <t>ENTREPRISE 06</t>
  </si>
  <si>
    <t>ENTREPRISE 07</t>
  </si>
  <si>
    <t>ENTREPRISE 08</t>
  </si>
  <si>
    <t>ENTREPRISE 09</t>
  </si>
  <si>
    <t>ENTREPRISE 10</t>
  </si>
  <si>
    <t>Sous-chapitre 9</t>
  </si>
  <si>
    <t>Sous-chapitre 10</t>
  </si>
  <si>
    <t>Sous-chapitre 11</t>
  </si>
  <si>
    <t>Sous-chapitre 12</t>
  </si>
  <si>
    <t>Sous-chapitre 13</t>
  </si>
  <si>
    <t>Sous-chapitre 14</t>
  </si>
  <si>
    <t>Sous-chapitre 15</t>
  </si>
  <si>
    <t>cumul à M-1</t>
  </si>
  <si>
    <t>mois M</t>
  </si>
  <si>
    <t>Avancement
en %</t>
  </si>
  <si>
    <t>cumul général</t>
  </si>
  <si>
    <t>Moins situation 1 (€ HT)</t>
  </si>
  <si>
    <t>Moins situation 2 (€ HT)</t>
  </si>
  <si>
    <t>Moins situation xx (€ HT)</t>
  </si>
  <si>
    <t>TOTAL SITUATION XX (€ HT)</t>
  </si>
  <si>
    <t>Date:</t>
  </si>
  <si>
    <t>DECOMPOSITION DU PRIX FORFAITAIRE</t>
  </si>
  <si>
    <t>EXPLICATIF ET JUSTIFICATIF DES EVOLUTIONS VS PHASE PRECEDENTE</t>
  </si>
  <si>
    <t>MOYENNE DES PRIX</t>
  </si>
  <si>
    <t>DES ENTREPRISES</t>
  </si>
  <si>
    <t>Qt Ent.</t>
  </si>
  <si>
    <t>MAIRIE DE DORLISHEIM</t>
  </si>
  <si>
    <t>AMENAGEMENT DE LA RUE DE ROSHEIM</t>
  </si>
  <si>
    <t>VRD</t>
  </si>
  <si>
    <t>1</t>
  </si>
  <si>
    <t>ens</t>
  </si>
  <si>
    <t>u</t>
  </si>
  <si>
    <t>Investigations complémentaires réseaux</t>
  </si>
  <si>
    <t>Protection des luminaires</t>
  </si>
  <si>
    <t>Nettoyage général, avec dépose des mobiliers</t>
  </si>
  <si>
    <t>Installation de chantier</t>
  </si>
  <si>
    <t>Décroutage des enrobés</t>
  </si>
  <si>
    <t>m2</t>
  </si>
  <si>
    <t>Dépose des conduites d’assainissement</t>
  </si>
  <si>
    <t>Dépose de pavés naturels, stockage</t>
  </si>
  <si>
    <t>Déplacement mât d'éclairage</t>
  </si>
  <si>
    <t>Gestion des eaux pluviales / tranchées drainantes</t>
  </si>
  <si>
    <t>Marquage au sol</t>
  </si>
  <si>
    <t>Signalisation verticale</t>
  </si>
  <si>
    <t>Etudes</t>
  </si>
  <si>
    <t>Mobiliers urbains</t>
  </si>
  <si>
    <t>Etudes d'exécution</t>
  </si>
  <si>
    <t>Plans de recolement et DOE</t>
  </si>
  <si>
    <t>m3</t>
  </si>
  <si>
    <t>ml</t>
  </si>
  <si>
    <t>Réfection en enrobés 0/10</t>
  </si>
  <si>
    <t>Revêtement perméable stabilisé</t>
  </si>
  <si>
    <t>Suppression du plateau</t>
  </si>
  <si>
    <t>Mise à niveau BAC</t>
  </si>
  <si>
    <t>Mise à niveau chambre de tirage</t>
  </si>
  <si>
    <t>Espaces verts - plantations</t>
  </si>
  <si>
    <t>Ligne blanche largeur 20 cm</t>
  </si>
  <si>
    <t>Ligne blanche largeur 50 cm</t>
  </si>
  <si>
    <t>Bande d'éveil de vigilance</t>
  </si>
  <si>
    <t>Dépose repose de garde-corps</t>
  </si>
  <si>
    <t>Reprofilage des espaces libres</t>
  </si>
  <si>
    <t>Flèches</t>
  </si>
  <si>
    <t>Passage piéton largeur 50 cm</t>
  </si>
  <si>
    <t>Arasement du mur enterré (bâtiment démoli)</t>
  </si>
  <si>
    <t>Préparation sous trottoir</t>
  </si>
  <si>
    <t>Indice 0</t>
  </si>
  <si>
    <t>Référence du plan architecte :</t>
  </si>
  <si>
    <t>Mise à niveau de regard</t>
  </si>
  <si>
    <t>Repose de pavés naturels sur un rang</t>
  </si>
  <si>
    <t>Tranchée drainante Nord : terrassement</t>
  </si>
  <si>
    <t>Tranchée drainante Nord : géotextile</t>
  </si>
  <si>
    <t>Tranchée drainante Nord : remplissage en galets</t>
  </si>
  <si>
    <t>Tranchée drainante Nord : remblai</t>
  </si>
  <si>
    <t>Tranchée drainante Sud : terrassement</t>
  </si>
  <si>
    <t>Tranchées drainantes : Regard dessableurs Dn 1000</t>
  </si>
  <si>
    <t>Tranchées drainantes : grille avaloir</t>
  </si>
  <si>
    <t>Tranchées drainantes : drain de diffusion Dn 200 TP 360</t>
  </si>
  <si>
    <t>Tranchée drainante Nord : conduites PVC SN16 Dn 160</t>
  </si>
  <si>
    <t>Tranchée drainante Sud : géotextile</t>
  </si>
  <si>
    <t>Tranchée drainante Sud : remplissage en galets</t>
  </si>
  <si>
    <t>Tranchée drainante Sud : remblai</t>
  </si>
  <si>
    <t>Tranchée drainante Sud : conduites PVC SN16 Dn 160</t>
  </si>
  <si>
    <t>Support de panneaux, compris fondation</t>
  </si>
  <si>
    <t>Dépose de support</t>
  </si>
  <si>
    <t>Dépose et repose de support</t>
  </si>
  <si>
    <t>Dépose de panneaux</t>
  </si>
  <si>
    <t>Fourniture et pose de panneaux</t>
  </si>
  <si>
    <t>Dépose et repose de panneaux</t>
  </si>
  <si>
    <t>Tranchées drainantes : Regard d'inspection Dn 800</t>
  </si>
  <si>
    <t>Paillage</t>
  </si>
  <si>
    <t>Dépose et repose de grille</t>
  </si>
  <si>
    <t>Raccordement grille de voirie</t>
  </si>
  <si>
    <t>Logos</t>
  </si>
  <si>
    <t>Dépose des bordures, compris sciage des enrobés</t>
  </si>
  <si>
    <t>Dépose de pavés béton</t>
  </si>
  <si>
    <t>Gestion des accès riverains avec déplacement des barrières</t>
  </si>
  <si>
    <t>Dossier d'exploitation de chantier</t>
  </si>
  <si>
    <t>Balise type J11 rétroréfléchissante</t>
  </si>
  <si>
    <t>Ligne blanche discontinue</t>
  </si>
  <si>
    <t>Surface pleine</t>
  </si>
  <si>
    <t>Effacement</t>
  </si>
  <si>
    <t>Aménagements, compris terrassements</t>
  </si>
  <si>
    <t>Installations de chantier - Travaux préparatoires</t>
  </si>
  <si>
    <t>Signalisation de chantier, compris déviation</t>
  </si>
  <si>
    <t>Fourniture et plantation de couvre-sols</t>
  </si>
  <si>
    <t>Couche de base en GNT 0/20</t>
  </si>
  <si>
    <t>Trottoir en enrobés 0/6</t>
  </si>
  <si>
    <t>de type AB</t>
  </si>
  <si>
    <t>de type A</t>
  </si>
  <si>
    <t>de type B</t>
  </si>
  <si>
    <t>de type C</t>
  </si>
  <si>
    <t>de type J</t>
  </si>
  <si>
    <t>Bordures de trottoir en béton, profil AC1, yc abaissement</t>
  </si>
  <si>
    <t>Tuteurage monopode pour grandes cépées</t>
  </si>
  <si>
    <t>Fourniture et plantation de cépées 150/175</t>
  </si>
  <si>
    <t>Terre végétale</t>
  </si>
  <si>
    <t>Fouilles pour fosses de cépées 150/175</t>
  </si>
  <si>
    <t>Confection d'une rigole en pied de chute, yc dauphin coudé</t>
  </si>
  <si>
    <t>Pose de garde-corps, fournis par le MOA</t>
  </si>
  <si>
    <t>Rappel: l'ensemble des prestations indiquées dans les pièces contractuelles du marché (notamment le CCTP) est inclus dans les prix du marché.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</si>
</sst>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numFmt numFmtId="165" formatCode="0\."/>
  </numFmts>
  <fonts count="22" x14ac:knownFonts="1">
    <font>
      <sz val="10"/>
      <name val="Arial Narrow"/>
      <family val="2"/>
    </font>
    <font>
      <sz val="10"/>
      <color theme="1"/>
      <name val="Arial"/>
      <family val="2"/>
    </font>
    <font>
      <sz val="10"/>
      <name val="Arial Narrow"/>
      <family val="2"/>
    </font>
    <font>
      <b/>
      <sz val="12"/>
      <name val="Times New Roman"/>
      <family val="1"/>
    </font>
    <font>
      <i/>
      <sz val="11"/>
      <name val="Times New Roman"/>
      <family val="1"/>
    </font>
    <font>
      <b/>
      <sz val="12"/>
      <name val="Arial"/>
      <family val="2"/>
    </font>
    <font>
      <sz val="11"/>
      <name val="Times New Roman"/>
      <family val="1"/>
    </font>
    <font>
      <i/>
      <u/>
      <sz val="10"/>
      <name val="Times New Roman"/>
      <family val="1"/>
    </font>
    <font>
      <sz val="8"/>
      <color indexed="81"/>
      <name val="Tahoma"/>
      <family val="2"/>
    </font>
    <font>
      <b/>
      <sz val="8"/>
      <color indexed="81"/>
      <name val="Tahoma"/>
      <family val="2"/>
    </font>
    <font>
      <u/>
      <sz val="8"/>
      <color indexed="81"/>
      <name val="Tahoma"/>
      <family val="2"/>
    </font>
    <font>
      <sz val="10"/>
      <name val="Calibri"/>
      <family val="2"/>
    </font>
    <font>
      <b/>
      <sz val="10"/>
      <name val="Calibri"/>
      <family val="2"/>
    </font>
    <font>
      <b/>
      <sz val="11"/>
      <name val="Calibri"/>
      <family val="2"/>
    </font>
    <font>
      <b/>
      <sz val="12"/>
      <name val="Calibri"/>
      <family val="2"/>
    </font>
    <font>
      <b/>
      <sz val="14"/>
      <name val="Calibri"/>
      <family val="2"/>
    </font>
    <font>
      <sz val="12"/>
      <name val="Calibri"/>
      <family val="2"/>
    </font>
    <font>
      <i/>
      <sz val="10"/>
      <name val="Calibri"/>
      <family val="2"/>
    </font>
    <font>
      <b/>
      <i/>
      <sz val="10"/>
      <name val="Calibri"/>
      <family val="2"/>
    </font>
    <font>
      <sz val="8"/>
      <name val="Calibri"/>
      <family val="2"/>
    </font>
    <font>
      <sz val="10"/>
      <color rgb="FFFF0000"/>
      <name val="Calibri"/>
      <family val="2"/>
    </font>
    <font>
      <b/>
      <sz val="10"/>
      <color rgb="FFFF0000"/>
      <name val="Calibri"/>
      <family val="2"/>
    </font>
  </fonts>
  <fills count="5">
    <fill>
      <patternFill patternType="none"/>
    </fill>
    <fill>
      <patternFill patternType="gray125"/>
    </fill>
    <fill>
      <patternFill patternType="solid">
        <fgColor indexed="43"/>
        <bgColor indexed="64"/>
      </patternFill>
    </fill>
    <fill>
      <patternFill patternType="solid">
        <fgColor theme="0" tint="-0.14999847407452621"/>
        <bgColor indexed="64"/>
      </patternFill>
    </fill>
    <fill>
      <patternFill patternType="solid">
        <fgColor theme="0" tint="-0.14999847407452621"/>
        <bgColor rgb="FF000000"/>
      </patternFill>
    </fill>
  </fills>
  <borders count="52">
    <border>
      <left/>
      <right/>
      <top/>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double">
        <color indexed="64"/>
      </left>
      <right style="thin">
        <color indexed="64"/>
      </right>
      <top/>
      <bottom/>
      <diagonal/>
    </border>
    <border>
      <left style="thin">
        <color indexed="64"/>
      </left>
      <right style="double">
        <color indexed="64"/>
      </right>
      <top/>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double">
        <color indexed="64"/>
      </left>
      <right style="thin">
        <color indexed="64"/>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top/>
      <bottom/>
      <diagonal/>
    </border>
    <border>
      <left/>
      <right style="double">
        <color indexed="64"/>
      </right>
      <top/>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double">
        <color indexed="64"/>
      </left>
      <right style="thin">
        <color indexed="64"/>
      </right>
      <top style="thin">
        <color indexed="64"/>
      </top>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right style="thin">
        <color indexed="64"/>
      </right>
      <top/>
      <bottom style="hair">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style="hair">
        <color indexed="64"/>
      </top>
      <bottom style="hair">
        <color indexed="64"/>
      </bottom>
      <diagonal/>
    </border>
    <border>
      <left style="double">
        <color indexed="64"/>
      </left>
      <right/>
      <top style="thin">
        <color indexed="64"/>
      </top>
      <bottom style="hair">
        <color indexed="64"/>
      </bottom>
      <diagonal/>
    </border>
    <border>
      <left style="double">
        <color indexed="64"/>
      </left>
      <right/>
      <top style="hair">
        <color indexed="64"/>
      </top>
      <bottom style="thin">
        <color indexed="64"/>
      </bottom>
      <diagonal/>
    </border>
    <border>
      <left/>
      <right style="thin">
        <color indexed="64"/>
      </right>
      <top style="hair">
        <color indexed="64"/>
      </top>
      <bottom style="thin">
        <color indexed="64"/>
      </bottom>
      <diagonal/>
    </border>
    <border>
      <left style="double">
        <color indexed="64"/>
      </left>
      <right/>
      <top style="thin">
        <color indexed="64"/>
      </top>
      <bottom/>
      <diagonal/>
    </border>
    <border>
      <left/>
      <right style="double">
        <color indexed="64"/>
      </right>
      <top/>
      <bottom style="double">
        <color indexed="64"/>
      </bottom>
      <diagonal/>
    </border>
    <border>
      <left/>
      <right style="double">
        <color indexed="64"/>
      </right>
      <top style="hair">
        <color indexed="64"/>
      </top>
      <bottom style="hair">
        <color indexed="64"/>
      </bottom>
      <diagonal/>
    </border>
  </borders>
  <cellStyleXfs count="8">
    <xf numFmtId="0" fontId="0" fillId="0" borderId="0" applyNumberFormat="0" applyFill="0" applyBorder="0" applyAlignment="0"/>
    <xf numFmtId="164" fontId="5" fillId="0" borderId="0" applyNumberFormat="0" applyFill="0" applyBorder="0" applyAlignment="0"/>
    <xf numFmtId="164" fontId="3" fillId="0" borderId="0" applyNumberFormat="0" applyFill="0" applyBorder="0" applyAlignment="0"/>
    <xf numFmtId="164" fontId="6" fillId="0" borderId="0" applyNumberFormat="0" applyFill="0" applyBorder="0" applyAlignment="0"/>
    <xf numFmtId="164" fontId="4" fillId="0" borderId="0" applyNumberFormat="0" applyFill="0" applyBorder="0" applyAlignment="0"/>
    <xf numFmtId="0" fontId="7" fillId="2" borderId="1" applyNumberFormat="0" applyFill="0" applyBorder="0" applyAlignment="0">
      <alignment vertical="center"/>
    </xf>
    <xf numFmtId="0" fontId="2" fillId="0" borderId="0" applyNumberFormat="0" applyFill="0" applyBorder="0" applyAlignment="0"/>
    <xf numFmtId="0" fontId="1" fillId="0" borderId="0"/>
  </cellStyleXfs>
  <cellXfs count="251">
    <xf numFmtId="0" fontId="0" fillId="0" borderId="0" xfId="0"/>
    <xf numFmtId="164" fontId="11" fillId="0" borderId="0" xfId="0" applyNumberFormat="1" applyFont="1" applyAlignment="1">
      <alignment vertical="center"/>
    </xf>
    <xf numFmtId="0" fontId="11" fillId="0" borderId="0" xfId="0" applyFont="1" applyAlignment="1">
      <alignment vertical="center"/>
    </xf>
    <xf numFmtId="0" fontId="11" fillId="0" borderId="0" xfId="0" applyFont="1" applyAlignment="1">
      <alignment horizontal="center" vertical="center"/>
    </xf>
    <xf numFmtId="4" fontId="11" fillId="0" borderId="0" xfId="0" applyNumberFormat="1" applyFont="1" applyAlignment="1">
      <alignment vertical="center"/>
    </xf>
    <xf numFmtId="4" fontId="11" fillId="0" borderId="0" xfId="0" applyNumberFormat="1" applyFont="1" applyBorder="1" applyAlignment="1">
      <alignment vertical="center"/>
    </xf>
    <xf numFmtId="0" fontId="11" fillId="0" borderId="0" xfId="0" applyFont="1" applyBorder="1" applyAlignment="1">
      <alignment vertical="center"/>
    </xf>
    <xf numFmtId="49" fontId="12" fillId="0" borderId="0" xfId="0" applyNumberFormat="1" applyFont="1" applyAlignment="1">
      <alignment horizontal="center" vertical="center"/>
    </xf>
    <xf numFmtId="0" fontId="13" fillId="0" borderId="34" xfId="0" applyFont="1" applyFill="1" applyBorder="1" applyAlignment="1">
      <alignment horizontal="left" vertical="center"/>
    </xf>
    <xf numFmtId="0" fontId="12" fillId="0" borderId="0" xfId="0" applyFont="1" applyFill="1" applyBorder="1" applyAlignment="1">
      <alignment horizontal="center" vertical="center"/>
    </xf>
    <xf numFmtId="0" fontId="12" fillId="0" borderId="0" xfId="0" applyFont="1" applyFill="1" applyBorder="1" applyAlignment="1">
      <alignment horizontal="left" vertical="center"/>
    </xf>
    <xf numFmtId="49" fontId="14" fillId="0" borderId="0" xfId="0" applyNumberFormat="1" applyFont="1" applyFill="1" applyBorder="1" applyAlignment="1">
      <alignment horizontal="left" vertical="center"/>
    </xf>
    <xf numFmtId="4" fontId="14" fillId="0" borderId="0" xfId="0" applyNumberFormat="1" applyFont="1" applyFill="1" applyBorder="1" applyAlignment="1">
      <alignment vertical="center"/>
    </xf>
    <xf numFmtId="4" fontId="11" fillId="0" borderId="0" xfId="0" applyNumberFormat="1" applyFont="1" applyFill="1" applyBorder="1" applyAlignment="1">
      <alignment vertical="center"/>
    </xf>
    <xf numFmtId="3" fontId="14" fillId="0" borderId="0" xfId="0" applyNumberFormat="1" applyFont="1" applyFill="1" applyBorder="1" applyAlignment="1">
      <alignment horizontal="left" vertical="center"/>
    </xf>
    <xf numFmtId="0" fontId="11" fillId="0" borderId="0" xfId="0" applyFont="1" applyFill="1" applyBorder="1" applyAlignment="1">
      <alignment vertical="center"/>
    </xf>
    <xf numFmtId="49" fontId="12" fillId="0" borderId="0" xfId="0" applyNumberFormat="1" applyFont="1" applyFill="1" applyAlignment="1">
      <alignment horizontal="center" vertical="center"/>
    </xf>
    <xf numFmtId="0" fontId="11" fillId="0" borderId="0" xfId="0" applyFont="1" applyFill="1" applyAlignment="1">
      <alignment horizontal="center" vertical="center"/>
    </xf>
    <xf numFmtId="0" fontId="11" fillId="0" borderId="0" xfId="0" applyFont="1" applyFill="1" applyAlignment="1">
      <alignment vertical="center"/>
    </xf>
    <xf numFmtId="4" fontId="12" fillId="0" borderId="0" xfId="0" applyNumberFormat="1" applyFont="1" applyFill="1" applyBorder="1" applyAlignment="1">
      <alignment vertical="center"/>
    </xf>
    <xf numFmtId="0" fontId="12" fillId="0" borderId="0" xfId="0" applyFont="1" applyFill="1" applyBorder="1" applyAlignment="1">
      <alignment vertical="center"/>
    </xf>
    <xf numFmtId="0" fontId="12" fillId="0" borderId="0" xfId="0" applyFont="1" applyFill="1" applyAlignment="1">
      <alignment vertical="center"/>
    </xf>
    <xf numFmtId="0" fontId="13" fillId="0" borderId="16" xfId="0" applyFont="1" applyFill="1" applyBorder="1" applyAlignment="1">
      <alignment horizontal="left" vertical="center"/>
    </xf>
    <xf numFmtId="0" fontId="13" fillId="0" borderId="29" xfId="0" applyFont="1" applyFill="1" applyBorder="1" applyAlignment="1">
      <alignment horizontal="left" vertical="center"/>
    </xf>
    <xf numFmtId="4" fontId="14" fillId="0" borderId="0" xfId="0" applyNumberFormat="1" applyFont="1" applyFill="1" applyBorder="1" applyAlignment="1">
      <alignment horizontal="left" vertical="center"/>
    </xf>
    <xf numFmtId="17" fontId="14" fillId="0" borderId="0" xfId="0" applyNumberFormat="1" applyFont="1" applyFill="1" applyBorder="1" applyAlignment="1">
      <alignment vertical="center"/>
    </xf>
    <xf numFmtId="0" fontId="12" fillId="0" borderId="0" xfId="0" applyFont="1" applyFill="1" applyAlignment="1">
      <alignment horizontal="center" vertical="center"/>
    </xf>
    <xf numFmtId="164" fontId="11" fillId="0" borderId="0" xfId="0" applyNumberFormat="1" applyFont="1" applyFill="1" applyAlignment="1">
      <alignment vertical="center"/>
    </xf>
    <xf numFmtId="4" fontId="11" fillId="0" borderId="0" xfId="0" applyNumberFormat="1" applyFont="1" applyFill="1" applyAlignment="1">
      <alignment vertical="center"/>
    </xf>
    <xf numFmtId="0" fontId="11" fillId="0" borderId="50" xfId="0" applyFont="1" applyFill="1" applyBorder="1" applyAlignment="1">
      <alignment vertical="center"/>
    </xf>
    <xf numFmtId="0" fontId="14" fillId="0" borderId="42" xfId="0" applyFont="1" applyFill="1" applyBorder="1" applyAlignment="1">
      <alignment horizontal="center" vertical="center"/>
    </xf>
    <xf numFmtId="0" fontId="14" fillId="0" borderId="43" xfId="0" applyFont="1" applyFill="1" applyBorder="1" applyAlignment="1">
      <alignment horizontal="center" vertical="center"/>
    </xf>
    <xf numFmtId="0" fontId="14" fillId="0" borderId="44" xfId="0" applyFont="1" applyFill="1" applyBorder="1" applyAlignment="1">
      <alignment horizontal="center" vertical="center"/>
    </xf>
    <xf numFmtId="0" fontId="14" fillId="0" borderId="0" xfId="0" applyFont="1" applyFill="1" applyBorder="1" applyAlignment="1">
      <alignment horizontal="center" vertical="center"/>
    </xf>
    <xf numFmtId="4" fontId="16" fillId="0" borderId="0" xfId="0" applyNumberFormat="1" applyFont="1" applyFill="1" applyAlignment="1">
      <alignment horizontal="centerContinuous" vertical="center"/>
    </xf>
    <xf numFmtId="4" fontId="14" fillId="0" borderId="0" xfId="0" applyNumberFormat="1" applyFont="1" applyFill="1" applyAlignment="1">
      <alignment horizontal="center" vertical="center"/>
    </xf>
    <xf numFmtId="164" fontId="17" fillId="0" borderId="0" xfId="4" applyNumberFormat="1" applyFont="1" applyFill="1" applyAlignment="1">
      <alignment vertical="center"/>
    </xf>
    <xf numFmtId="0" fontId="18" fillId="0" borderId="6" xfId="0" applyFont="1" applyFill="1" applyBorder="1" applyAlignment="1">
      <alignment horizontal="left" vertical="center"/>
    </xf>
    <xf numFmtId="4" fontId="18" fillId="0" borderId="6" xfId="0" applyNumberFormat="1" applyFont="1" applyFill="1" applyBorder="1" applyAlignment="1">
      <alignment horizontal="left" vertical="center"/>
    </xf>
    <xf numFmtId="0" fontId="17" fillId="0" borderId="6" xfId="0" applyFont="1" applyFill="1" applyBorder="1" applyAlignment="1">
      <alignment horizontal="right" vertical="center"/>
    </xf>
    <xf numFmtId="4" fontId="12" fillId="0" borderId="0" xfId="0" applyNumberFormat="1" applyFont="1" applyFill="1" applyBorder="1" applyAlignment="1">
      <alignment horizontal="center" vertical="center"/>
    </xf>
    <xf numFmtId="0" fontId="19" fillId="0" borderId="7" xfId="0" applyFont="1" applyFill="1" applyBorder="1" applyAlignment="1">
      <alignment horizontal="center" vertical="center"/>
    </xf>
    <xf numFmtId="0" fontId="19" fillId="0" borderId="6" xfId="0" applyFont="1" applyFill="1" applyBorder="1" applyAlignment="1">
      <alignment horizontal="center" vertical="center"/>
    </xf>
    <xf numFmtId="0" fontId="12" fillId="0" borderId="12" xfId="0" applyFont="1" applyBorder="1" applyAlignment="1">
      <alignment horizontal="center" vertical="center"/>
    </xf>
    <xf numFmtId="4" fontId="12" fillId="0" borderId="12" xfId="0" applyNumberFormat="1" applyFont="1" applyBorder="1" applyAlignment="1">
      <alignment horizontal="center" vertical="center"/>
    </xf>
    <xf numFmtId="164" fontId="12" fillId="0" borderId="14" xfId="0" applyNumberFormat="1" applyFont="1" applyBorder="1" applyAlignment="1">
      <alignment horizontal="left" vertical="center"/>
    </xf>
    <xf numFmtId="164" fontId="12" fillId="0" borderId="11" xfId="0" applyNumberFormat="1" applyFont="1" applyBorder="1" applyAlignment="1">
      <alignment horizontal="centerContinuous" vertical="center"/>
    </xf>
    <xf numFmtId="164" fontId="12" fillId="0" borderId="35" xfId="0" applyNumberFormat="1" applyFont="1" applyBorder="1" applyAlignment="1">
      <alignment horizontal="centerContinuous" vertical="center"/>
    </xf>
    <xf numFmtId="0" fontId="12" fillId="0" borderId="11" xfId="0" applyFont="1" applyBorder="1" applyAlignment="1">
      <alignment horizontal="center" vertical="center"/>
    </xf>
    <xf numFmtId="4" fontId="12" fillId="0" borderId="0" xfId="0" applyNumberFormat="1" applyFont="1" applyBorder="1" applyAlignment="1">
      <alignment horizontal="center" vertical="center"/>
    </xf>
    <xf numFmtId="0" fontId="12" fillId="0" borderId="0" xfId="0" applyFont="1" applyBorder="1" applyAlignment="1">
      <alignment horizontal="center" vertical="center"/>
    </xf>
    <xf numFmtId="0" fontId="12" fillId="0" borderId="13" xfId="0" applyFont="1" applyBorder="1" applyAlignment="1">
      <alignment horizontal="center" vertical="center"/>
    </xf>
    <xf numFmtId="0" fontId="12" fillId="0" borderId="14" xfId="0" applyFont="1" applyBorder="1" applyAlignment="1">
      <alignment horizontal="center" vertical="center"/>
    </xf>
    <xf numFmtId="49" fontId="12" fillId="0" borderId="15" xfId="0" applyNumberFormat="1" applyFont="1" applyBorder="1" applyAlignment="1">
      <alignment horizontal="center" vertical="center"/>
    </xf>
    <xf numFmtId="0" fontId="12" fillId="0" borderId="35" xfId="0" applyFont="1" applyBorder="1" applyAlignment="1">
      <alignment horizontal="center" vertical="center"/>
    </xf>
    <xf numFmtId="0" fontId="12" fillId="0" borderId="0" xfId="0" applyFont="1" applyAlignment="1">
      <alignment horizontal="center" vertical="center"/>
    </xf>
    <xf numFmtId="165" fontId="12" fillId="3" borderId="21" xfId="6" applyNumberFormat="1" applyFont="1" applyFill="1" applyBorder="1" applyAlignment="1">
      <alignment horizontal="right" vertical="center"/>
    </xf>
    <xf numFmtId="165" fontId="12" fillId="3" borderId="1" xfId="6" applyNumberFormat="1" applyFont="1" applyFill="1" applyBorder="1" applyAlignment="1">
      <alignment vertical="center"/>
    </xf>
    <xf numFmtId="165" fontId="12" fillId="3" borderId="20" xfId="6" applyNumberFormat="1" applyFont="1" applyFill="1" applyBorder="1" applyAlignment="1">
      <alignment vertical="center"/>
    </xf>
    <xf numFmtId="0" fontId="12" fillId="3" borderId="1" xfId="6" applyFont="1" applyFill="1" applyBorder="1" applyAlignment="1">
      <alignment horizontal="justify" vertical="center" wrapText="1"/>
    </xf>
    <xf numFmtId="0" fontId="11" fillId="3" borderId="2" xfId="0" applyFont="1" applyFill="1" applyBorder="1" applyAlignment="1">
      <alignment horizontal="center" vertical="center"/>
    </xf>
    <xf numFmtId="4" fontId="11" fillId="0" borderId="2" xfId="0" applyNumberFormat="1" applyFont="1" applyBorder="1" applyAlignment="1">
      <alignment vertical="center"/>
    </xf>
    <xf numFmtId="4" fontId="11" fillId="3" borderId="2" xfId="0" applyNumberFormat="1" applyFont="1" applyFill="1" applyBorder="1" applyAlignment="1">
      <alignment vertical="center"/>
    </xf>
    <xf numFmtId="4" fontId="11" fillId="3" borderId="25" xfId="0" applyNumberFormat="1" applyFont="1" applyFill="1" applyBorder="1" applyAlignment="1">
      <alignment horizontal="right" vertical="center"/>
    </xf>
    <xf numFmtId="4" fontId="11" fillId="0" borderId="2" xfId="0" applyNumberFormat="1" applyFont="1" applyBorder="1" applyAlignment="1">
      <alignment horizontal="right" vertical="center"/>
    </xf>
    <xf numFmtId="49" fontId="12" fillId="0" borderId="26" xfId="0" applyNumberFormat="1" applyFont="1" applyBorder="1" applyAlignment="1">
      <alignment horizontal="center" vertical="center"/>
    </xf>
    <xf numFmtId="0" fontId="11" fillId="3" borderId="25" xfId="0" applyNumberFormat="1" applyFont="1" applyFill="1" applyBorder="1" applyAlignment="1">
      <alignment horizontal="center" vertical="center"/>
    </xf>
    <xf numFmtId="4" fontId="11" fillId="3" borderId="20" xfId="0" applyNumberFormat="1" applyFont="1" applyFill="1" applyBorder="1" applyAlignment="1">
      <alignment horizontal="right" vertical="center"/>
    </xf>
    <xf numFmtId="165" fontId="11" fillId="3" borderId="1" xfId="6" applyNumberFormat="1" applyFont="1" applyFill="1" applyBorder="1" applyAlignment="1">
      <alignment vertical="center"/>
    </xf>
    <xf numFmtId="165" fontId="11" fillId="3" borderId="20" xfId="6" applyNumberFormat="1" applyFont="1" applyFill="1" applyBorder="1" applyAlignment="1">
      <alignment vertical="center"/>
    </xf>
    <xf numFmtId="0" fontId="11" fillId="4" borderId="1" xfId="6" applyFont="1" applyFill="1" applyBorder="1" applyAlignment="1">
      <alignment horizontal="justify" vertical="center" wrapText="1"/>
    </xf>
    <xf numFmtId="49" fontId="12" fillId="0" borderId="16" xfId="0" applyNumberFormat="1" applyFont="1" applyBorder="1" applyAlignment="1">
      <alignment horizontal="center" vertical="center"/>
    </xf>
    <xf numFmtId="49" fontId="12" fillId="0" borderId="17" xfId="0" applyNumberFormat="1" applyFont="1" applyBorder="1" applyAlignment="1">
      <alignment horizontal="center" vertical="center"/>
    </xf>
    <xf numFmtId="15" fontId="14" fillId="0" borderId="0" xfId="0" applyNumberFormat="1" applyFont="1" applyFill="1" applyBorder="1" applyAlignment="1">
      <alignment horizontal="left" vertical="center"/>
    </xf>
    <xf numFmtId="0" fontId="20" fillId="3" borderId="2" xfId="0" applyFont="1" applyFill="1" applyBorder="1" applyAlignment="1">
      <alignment horizontal="center" vertical="center"/>
    </xf>
    <xf numFmtId="4" fontId="20" fillId="0" borderId="2" xfId="0" applyNumberFormat="1" applyFont="1" applyBorder="1" applyAlignment="1">
      <alignment vertical="center"/>
    </xf>
    <xf numFmtId="4" fontId="20" fillId="0" borderId="0" xfId="0" applyNumberFormat="1" applyFont="1" applyBorder="1" applyAlignment="1">
      <alignment vertical="center"/>
    </xf>
    <xf numFmtId="4" fontId="20" fillId="3" borderId="2" xfId="0" applyNumberFormat="1" applyFont="1" applyFill="1" applyBorder="1" applyAlignment="1">
      <alignment vertical="center"/>
    </xf>
    <xf numFmtId="0" fontId="20" fillId="0" borderId="0" xfId="0" applyFont="1" applyBorder="1" applyAlignment="1">
      <alignment vertical="center"/>
    </xf>
    <xf numFmtId="4" fontId="20" fillId="3" borderId="25" xfId="0" applyNumberFormat="1" applyFont="1" applyFill="1" applyBorder="1" applyAlignment="1">
      <alignment horizontal="right" vertical="center"/>
    </xf>
    <xf numFmtId="4" fontId="20" fillId="0" borderId="2" xfId="0" applyNumberFormat="1" applyFont="1" applyBorder="1" applyAlignment="1">
      <alignment horizontal="right" vertical="center"/>
    </xf>
    <xf numFmtId="49" fontId="21" fillId="0" borderId="26" xfId="0" applyNumberFormat="1" applyFont="1" applyBorder="1" applyAlignment="1">
      <alignment horizontal="center" vertical="center"/>
    </xf>
    <xf numFmtId="0" fontId="20" fillId="3" borderId="25" xfId="0" applyNumberFormat="1" applyFont="1" applyFill="1" applyBorder="1" applyAlignment="1">
      <alignment horizontal="center" vertical="center"/>
    </xf>
    <xf numFmtId="4" fontId="20" fillId="3" borderId="20" xfId="0" applyNumberFormat="1" applyFont="1" applyFill="1" applyBorder="1" applyAlignment="1">
      <alignment horizontal="right" vertical="center"/>
    </xf>
    <xf numFmtId="49" fontId="21" fillId="0" borderId="51" xfId="0" applyNumberFormat="1" applyFont="1" applyBorder="1" applyAlignment="1">
      <alignment horizontal="center" vertical="center"/>
    </xf>
    <xf numFmtId="0" fontId="20" fillId="0" borderId="0" xfId="0" applyFont="1" applyAlignment="1">
      <alignment vertical="center"/>
    </xf>
    <xf numFmtId="4" fontId="21" fillId="0" borderId="2" xfId="0" applyNumberFormat="1" applyFont="1" applyFill="1" applyBorder="1" applyAlignment="1">
      <alignment vertical="center"/>
    </xf>
    <xf numFmtId="4" fontId="21" fillId="0" borderId="0" xfId="0" applyNumberFormat="1" applyFont="1" applyFill="1" applyBorder="1" applyAlignment="1">
      <alignment vertical="center"/>
    </xf>
    <xf numFmtId="4" fontId="21" fillId="0" borderId="3" xfId="0" applyNumberFormat="1" applyFont="1" applyFill="1" applyBorder="1" applyAlignment="1">
      <alignment vertical="center"/>
    </xf>
    <xf numFmtId="0" fontId="21" fillId="0" borderId="0" xfId="0" applyFont="1" applyFill="1" applyBorder="1" applyAlignment="1">
      <alignment vertical="center"/>
    </xf>
    <xf numFmtId="4" fontId="21" fillId="0" borderId="25" xfId="0" applyNumberFormat="1" applyFont="1" applyFill="1" applyBorder="1" applyAlignment="1">
      <alignment horizontal="right" vertical="center"/>
    </xf>
    <xf numFmtId="4" fontId="21" fillId="0" borderId="3" xfId="0" applyNumberFormat="1" applyFont="1" applyFill="1" applyBorder="1" applyAlignment="1">
      <alignment horizontal="right" vertical="center"/>
    </xf>
    <xf numFmtId="49" fontId="21" fillId="0" borderId="26" xfId="0" applyNumberFormat="1" applyFont="1" applyFill="1" applyBorder="1" applyAlignment="1">
      <alignment horizontal="center" vertical="center"/>
    </xf>
    <xf numFmtId="49" fontId="21" fillId="0" borderId="51" xfId="0" applyNumberFormat="1" applyFont="1" applyFill="1" applyBorder="1" applyAlignment="1">
      <alignment horizontal="center" vertical="center"/>
    </xf>
    <xf numFmtId="0" fontId="21" fillId="0" borderId="0" xfId="0" applyFont="1" applyFill="1" applyAlignment="1">
      <alignment vertical="center"/>
    </xf>
    <xf numFmtId="4" fontId="21" fillId="0" borderId="2" xfId="0" applyNumberFormat="1" applyFont="1" applyFill="1" applyBorder="1" applyAlignment="1">
      <alignment horizontal="right" vertical="center"/>
    </xf>
    <xf numFmtId="0" fontId="20" fillId="0" borderId="0" xfId="0" applyFont="1" applyFill="1" applyBorder="1" applyAlignment="1">
      <alignment horizontal="center" vertical="center"/>
    </xf>
    <xf numFmtId="4" fontId="20" fillId="0" borderId="0" xfId="0" applyNumberFormat="1" applyFont="1" applyFill="1" applyBorder="1" applyAlignment="1">
      <alignment vertical="center"/>
    </xf>
    <xf numFmtId="0" fontId="20" fillId="0" borderId="0" xfId="0" applyFont="1" applyFill="1" applyBorder="1" applyAlignment="1">
      <alignment vertical="center"/>
    </xf>
    <xf numFmtId="49" fontId="21" fillId="0" borderId="0" xfId="0" applyNumberFormat="1" applyFont="1" applyFill="1" applyBorder="1" applyAlignment="1">
      <alignment horizontal="center" vertical="center"/>
    </xf>
    <xf numFmtId="0" fontId="20" fillId="0" borderId="0" xfId="0" applyFont="1" applyFill="1" applyAlignment="1">
      <alignment vertical="center"/>
    </xf>
    <xf numFmtId="4" fontId="21" fillId="0" borderId="0" xfId="0" applyNumberFormat="1" applyFont="1" applyAlignment="1">
      <alignment horizontal="centerContinuous" vertical="center"/>
    </xf>
    <xf numFmtId="4" fontId="20" fillId="0" borderId="0" xfId="0" applyNumberFormat="1" applyFont="1" applyAlignment="1">
      <alignment vertical="center"/>
    </xf>
    <xf numFmtId="49" fontId="21" fillId="0" borderId="0" xfId="0" applyNumberFormat="1" applyFont="1" applyAlignment="1">
      <alignment horizontal="center" vertical="center"/>
    </xf>
    <xf numFmtId="0" fontId="20" fillId="0" borderId="0" xfId="0" applyFont="1" applyAlignment="1">
      <alignment horizontal="center" vertical="center"/>
    </xf>
    <xf numFmtId="49" fontId="21" fillId="0" borderId="0" xfId="0" applyNumberFormat="1" applyFont="1" applyBorder="1" applyAlignment="1">
      <alignment horizontal="center" vertical="center"/>
    </xf>
    <xf numFmtId="0" fontId="20" fillId="0" borderId="0" xfId="0" applyFont="1" applyBorder="1" applyAlignment="1">
      <alignment horizontal="center" vertical="center"/>
    </xf>
    <xf numFmtId="4" fontId="21" fillId="0" borderId="33" xfId="0" applyNumberFormat="1" applyFont="1" applyFill="1" applyBorder="1" applyAlignment="1">
      <alignment vertical="center"/>
    </xf>
    <xf numFmtId="4" fontId="20" fillId="0" borderId="19" xfId="0" applyNumberFormat="1" applyFont="1" applyFill="1" applyBorder="1" applyAlignment="1">
      <alignment vertical="center"/>
    </xf>
    <xf numFmtId="4" fontId="21" fillId="0" borderId="32" xfId="0" applyNumberFormat="1" applyFont="1" applyFill="1" applyBorder="1" applyAlignment="1">
      <alignment horizontal="right" vertical="center"/>
    </xf>
    <xf numFmtId="0" fontId="20" fillId="0" borderId="19" xfId="0" applyFont="1" applyBorder="1" applyAlignment="1">
      <alignment vertical="center"/>
    </xf>
    <xf numFmtId="49" fontId="21" fillId="0" borderId="19" xfId="0" applyNumberFormat="1" applyFont="1" applyFill="1" applyBorder="1" applyAlignment="1">
      <alignment horizontal="center" vertical="center"/>
    </xf>
    <xf numFmtId="49" fontId="21" fillId="0" borderId="4" xfId="0" applyNumberFormat="1" applyFont="1" applyFill="1" applyBorder="1" applyAlignment="1">
      <alignment horizontal="center" vertical="center"/>
    </xf>
    <xf numFmtId="4" fontId="21" fillId="0" borderId="16" xfId="0" applyNumberFormat="1" applyFont="1" applyFill="1" applyBorder="1" applyAlignment="1">
      <alignment horizontal="right" vertical="center"/>
    </xf>
    <xf numFmtId="4" fontId="21" fillId="0" borderId="20" xfId="0" applyNumberFormat="1" applyFont="1" applyFill="1" applyBorder="1" applyAlignment="1">
      <alignment horizontal="right" vertical="center"/>
    </xf>
    <xf numFmtId="4" fontId="21" fillId="0" borderId="36" xfId="0" applyNumberFormat="1" applyFont="1" applyFill="1" applyBorder="1" applyAlignment="1">
      <alignment vertical="center"/>
    </xf>
    <xf numFmtId="4" fontId="21" fillId="0" borderId="41" xfId="0" applyNumberFormat="1" applyFont="1" applyFill="1" applyBorder="1" applyAlignment="1">
      <alignment horizontal="right" vertical="center"/>
    </xf>
    <xf numFmtId="4" fontId="20" fillId="0" borderId="24" xfId="0" applyNumberFormat="1" applyFont="1" applyBorder="1" applyAlignment="1">
      <alignment vertical="center"/>
    </xf>
    <xf numFmtId="4" fontId="20" fillId="0" borderId="19" xfId="0" applyNumberFormat="1" applyFont="1" applyBorder="1" applyAlignment="1">
      <alignment vertical="center"/>
    </xf>
    <xf numFmtId="4" fontId="21" fillId="0" borderId="34" xfId="0" applyNumberFormat="1" applyFont="1" applyBorder="1" applyAlignment="1">
      <alignment vertical="center"/>
    </xf>
    <xf numFmtId="4" fontId="21" fillId="0" borderId="24" xfId="0" applyNumberFormat="1" applyFont="1" applyBorder="1" applyAlignment="1">
      <alignment vertical="center"/>
    </xf>
    <xf numFmtId="4" fontId="21" fillId="0" borderId="37" xfId="0" applyNumberFormat="1" applyFont="1" applyBorder="1" applyAlignment="1">
      <alignment vertical="center"/>
    </xf>
    <xf numFmtId="4" fontId="20" fillId="0" borderId="16" xfId="0" applyNumberFormat="1" applyFont="1" applyBorder="1" applyAlignment="1">
      <alignment vertical="center"/>
    </xf>
    <xf numFmtId="4" fontId="20" fillId="0" borderId="34" xfId="0" applyNumberFormat="1" applyFont="1" applyBorder="1" applyAlignment="1">
      <alignment vertical="center"/>
    </xf>
    <xf numFmtId="4" fontId="21" fillId="0" borderId="10" xfId="0" applyNumberFormat="1" applyFont="1" applyBorder="1" applyAlignment="1">
      <alignment vertical="center"/>
    </xf>
    <xf numFmtId="4" fontId="21" fillId="0" borderId="29" xfId="0" applyNumberFormat="1" applyFont="1" applyFill="1" applyBorder="1" applyAlignment="1">
      <alignment horizontal="right" vertical="center"/>
    </xf>
    <xf numFmtId="4" fontId="21" fillId="0" borderId="9" xfId="0" applyNumberFormat="1" applyFont="1" applyFill="1" applyBorder="1" applyAlignment="1">
      <alignment horizontal="right" vertical="center"/>
    </xf>
    <xf numFmtId="49" fontId="21" fillId="0" borderId="19" xfId="0" applyNumberFormat="1" applyFont="1" applyBorder="1" applyAlignment="1">
      <alignment horizontal="center" vertical="center"/>
    </xf>
    <xf numFmtId="49" fontId="21" fillId="0" borderId="4" xfId="0" applyNumberFormat="1" applyFont="1" applyBorder="1" applyAlignment="1">
      <alignment horizontal="center" vertical="center"/>
    </xf>
    <xf numFmtId="4" fontId="21" fillId="0" borderId="29" xfId="0" applyNumberFormat="1" applyFont="1" applyBorder="1" applyAlignment="1">
      <alignment vertical="center"/>
    </xf>
    <xf numFmtId="4" fontId="20" fillId="0" borderId="17" xfId="0" applyNumberFormat="1" applyFont="1" applyBorder="1" applyAlignment="1">
      <alignment vertical="center"/>
    </xf>
    <xf numFmtId="4" fontId="21" fillId="0" borderId="17" xfId="0" applyNumberFormat="1" applyFont="1" applyBorder="1" applyAlignment="1">
      <alignment vertical="center"/>
    </xf>
    <xf numFmtId="4" fontId="20" fillId="0" borderId="10" xfId="0" applyNumberFormat="1" applyFont="1" applyBorder="1" applyAlignment="1">
      <alignment vertical="center"/>
    </xf>
    <xf numFmtId="4" fontId="20" fillId="0" borderId="29" xfId="0" applyNumberFormat="1" applyFont="1" applyBorder="1" applyAlignment="1">
      <alignment vertical="center"/>
    </xf>
    <xf numFmtId="4" fontId="21" fillId="0" borderId="16" xfId="0" applyNumberFormat="1" applyFont="1" applyBorder="1" applyAlignment="1">
      <alignment vertical="center"/>
    </xf>
    <xf numFmtId="4" fontId="21" fillId="0" borderId="18" xfId="0" applyNumberFormat="1" applyFont="1" applyBorder="1" applyAlignment="1">
      <alignment vertical="center"/>
    </xf>
    <xf numFmtId="4" fontId="21" fillId="0" borderId="19" xfId="0" applyNumberFormat="1" applyFont="1" applyBorder="1" applyAlignment="1">
      <alignment vertical="center"/>
    </xf>
    <xf numFmtId="4" fontId="21" fillId="0" borderId="29" xfId="0" applyNumberFormat="1" applyFont="1" applyBorder="1" applyAlignment="1">
      <alignment horizontal="right" vertical="center"/>
    </xf>
    <xf numFmtId="0" fontId="21" fillId="0" borderId="0" xfId="0" applyFont="1" applyBorder="1" applyAlignment="1">
      <alignment vertical="center"/>
    </xf>
    <xf numFmtId="4" fontId="21" fillId="0" borderId="9" xfId="0" applyNumberFormat="1" applyFont="1" applyBorder="1" applyAlignment="1">
      <alignment horizontal="right" vertical="center"/>
    </xf>
    <xf numFmtId="0" fontId="21" fillId="0" borderId="0" xfId="0" applyFont="1" applyBorder="1" applyAlignment="1">
      <alignment horizontal="center" vertical="center"/>
    </xf>
    <xf numFmtId="4" fontId="21" fillId="0" borderId="16" xfId="0" applyNumberFormat="1" applyFont="1" applyBorder="1" applyAlignment="1">
      <alignment horizontal="right" vertical="center"/>
    </xf>
    <xf numFmtId="0" fontId="21" fillId="0" borderId="0" xfId="0" applyFont="1" applyAlignment="1">
      <alignment vertical="center"/>
    </xf>
    <xf numFmtId="0" fontId="11" fillId="0" borderId="0" xfId="0" applyFont="1" applyFill="1" applyBorder="1" applyAlignment="1">
      <alignment horizontal="center" vertical="center"/>
    </xf>
    <xf numFmtId="165" fontId="11" fillId="3" borderId="21" xfId="6" applyNumberFormat="1" applyFont="1" applyFill="1" applyBorder="1" applyAlignment="1">
      <alignment vertical="center"/>
    </xf>
    <xf numFmtId="0" fontId="11" fillId="3" borderId="1" xfId="0" applyFont="1" applyFill="1" applyBorder="1" applyAlignment="1">
      <alignment vertical="center" wrapText="1"/>
    </xf>
    <xf numFmtId="164" fontId="12" fillId="0" borderId="21" xfId="0" applyNumberFormat="1" applyFont="1" applyFill="1" applyBorder="1" applyAlignment="1">
      <alignment vertical="center"/>
    </xf>
    <xf numFmtId="164" fontId="12" fillId="0" borderId="1" xfId="0" applyNumberFormat="1" applyFont="1" applyFill="1" applyBorder="1" applyAlignment="1">
      <alignment vertical="center"/>
    </xf>
    <xf numFmtId="164" fontId="12" fillId="0" borderId="20" xfId="0" applyNumberFormat="1" applyFont="1" applyFill="1" applyBorder="1" applyAlignment="1">
      <alignment vertical="center"/>
    </xf>
    <xf numFmtId="0" fontId="12" fillId="0" borderId="1" xfId="0" applyFont="1" applyFill="1" applyBorder="1" applyAlignment="1">
      <alignment horizontal="right" vertical="center"/>
    </xf>
    <xf numFmtId="0" fontId="12" fillId="0" borderId="2" xfId="0" applyFont="1" applyFill="1" applyBorder="1" applyAlignment="1">
      <alignment horizontal="center" vertical="center"/>
    </xf>
    <xf numFmtId="4" fontId="12" fillId="0" borderId="2" xfId="0" applyNumberFormat="1" applyFont="1" applyFill="1" applyBorder="1" applyAlignment="1">
      <alignment vertical="center"/>
    </xf>
    <xf numFmtId="4" fontId="12" fillId="0" borderId="3" xfId="0" applyNumberFormat="1" applyFont="1" applyFill="1" applyBorder="1" applyAlignment="1">
      <alignment vertical="center"/>
    </xf>
    <xf numFmtId="4" fontId="12" fillId="0" borderId="25" xfId="0" applyNumberFormat="1" applyFont="1" applyFill="1" applyBorder="1" applyAlignment="1">
      <alignment horizontal="right" vertical="center"/>
    </xf>
    <xf numFmtId="4" fontId="12" fillId="0" borderId="2" xfId="0" applyNumberFormat="1" applyFont="1" applyFill="1" applyBorder="1" applyAlignment="1">
      <alignment horizontal="right" vertical="center"/>
    </xf>
    <xf numFmtId="49" fontId="12" fillId="0" borderId="26" xfId="0" applyNumberFormat="1" applyFont="1" applyFill="1" applyBorder="1" applyAlignment="1">
      <alignment horizontal="center" vertical="center"/>
    </xf>
    <xf numFmtId="164" fontId="11" fillId="0" borderId="0" xfId="0" applyNumberFormat="1" applyFont="1" applyFill="1" applyBorder="1" applyAlignment="1">
      <alignment vertical="center"/>
    </xf>
    <xf numFmtId="0" fontId="11" fillId="0" borderId="0" xfId="0" applyFont="1" applyFill="1" applyBorder="1" applyAlignment="1">
      <alignment horizontal="right" vertical="center"/>
    </xf>
    <xf numFmtId="4" fontId="12" fillId="0" borderId="0" xfId="0" applyNumberFormat="1" applyFont="1" applyAlignment="1">
      <alignment horizontal="centerContinuous" vertical="center"/>
    </xf>
    <xf numFmtId="165" fontId="12" fillId="3" borderId="30" xfId="6" applyNumberFormat="1" applyFont="1" applyFill="1" applyBorder="1" applyAlignment="1">
      <alignment horizontal="right" vertical="center"/>
    </xf>
    <xf numFmtId="165" fontId="12" fillId="3" borderId="31" xfId="6" applyNumberFormat="1" applyFont="1" applyFill="1" applyBorder="1" applyAlignment="1">
      <alignment vertical="center"/>
    </xf>
    <xf numFmtId="165" fontId="12" fillId="3" borderId="32" xfId="6" applyNumberFormat="1" applyFont="1" applyFill="1" applyBorder="1" applyAlignment="1">
      <alignment vertical="center"/>
    </xf>
    <xf numFmtId="0" fontId="12" fillId="3" borderId="30" xfId="0" applyFont="1" applyFill="1" applyBorder="1" applyAlignment="1">
      <alignment vertical="center"/>
    </xf>
    <xf numFmtId="0" fontId="11" fillId="3" borderId="31" xfId="0" applyFont="1" applyFill="1" applyBorder="1" applyAlignment="1">
      <alignment horizontal="center" vertical="center"/>
    </xf>
    <xf numFmtId="0" fontId="11" fillId="3" borderId="32" xfId="0" applyFont="1" applyFill="1" applyBorder="1" applyAlignment="1">
      <alignment horizontal="center" vertical="center"/>
    </xf>
    <xf numFmtId="4" fontId="12" fillId="0" borderId="33" xfId="0" applyNumberFormat="1" applyFont="1" applyFill="1" applyBorder="1" applyAlignment="1">
      <alignment horizontal="right" vertical="center"/>
    </xf>
    <xf numFmtId="4" fontId="12" fillId="0" borderId="33" xfId="0" applyNumberFormat="1" applyFont="1" applyFill="1" applyBorder="1" applyAlignment="1">
      <alignment vertical="center"/>
    </xf>
    <xf numFmtId="0" fontId="12" fillId="3" borderId="21" xfId="0" applyFont="1" applyFill="1" applyBorder="1" applyAlignment="1">
      <alignment vertical="center"/>
    </xf>
    <xf numFmtId="0" fontId="11" fillId="3" borderId="1" xfId="0" applyFont="1" applyFill="1" applyBorder="1" applyAlignment="1">
      <alignment horizontal="center" vertical="center"/>
    </xf>
    <xf numFmtId="0" fontId="11" fillId="3" borderId="20" xfId="0" applyFont="1" applyFill="1" applyBorder="1" applyAlignment="1">
      <alignment horizontal="center" vertical="center"/>
    </xf>
    <xf numFmtId="164" fontId="11" fillId="3" borderId="5" xfId="0" applyNumberFormat="1" applyFont="1" applyFill="1" applyBorder="1" applyAlignment="1">
      <alignment vertical="center"/>
    </xf>
    <xf numFmtId="164" fontId="11" fillId="3" borderId="6" xfId="0" applyNumberFormat="1" applyFont="1" applyFill="1" applyBorder="1" applyAlignment="1">
      <alignment vertical="center"/>
    </xf>
    <xf numFmtId="164" fontId="11" fillId="3" borderId="29" xfId="0" applyNumberFormat="1" applyFont="1" applyFill="1" applyBorder="1" applyAlignment="1">
      <alignment vertical="center"/>
    </xf>
    <xf numFmtId="0" fontId="12" fillId="3" borderId="5" xfId="0" applyFont="1" applyFill="1" applyBorder="1" applyAlignment="1">
      <alignment vertical="center"/>
    </xf>
    <xf numFmtId="0" fontId="11" fillId="3" borderId="6" xfId="0" applyFont="1" applyFill="1" applyBorder="1" applyAlignment="1">
      <alignment horizontal="center" vertical="center"/>
    </xf>
    <xf numFmtId="0" fontId="11" fillId="3" borderId="29" xfId="0" applyFont="1" applyFill="1" applyBorder="1" applyAlignment="1">
      <alignment horizontal="center" vertical="center"/>
    </xf>
    <xf numFmtId="4" fontId="12" fillId="0" borderId="36" xfId="0" applyNumberFormat="1" applyFont="1" applyFill="1" applyBorder="1" applyAlignment="1">
      <alignment horizontal="right" vertical="center"/>
    </xf>
    <xf numFmtId="4" fontId="12" fillId="0" borderId="36" xfId="0" applyNumberFormat="1" applyFont="1" applyFill="1" applyBorder="1" applyAlignment="1">
      <alignment vertical="center"/>
    </xf>
    <xf numFmtId="164" fontId="11" fillId="0" borderId="4" xfId="0" applyNumberFormat="1" applyFont="1" applyBorder="1" applyAlignment="1">
      <alignment vertical="center"/>
    </xf>
    <xf numFmtId="164" fontId="11" fillId="0" borderId="0" xfId="0" applyNumberFormat="1" applyFont="1" applyBorder="1" applyAlignment="1">
      <alignment vertical="center"/>
    </xf>
    <xf numFmtId="0" fontId="11" fillId="0" borderId="0" xfId="0" applyFont="1" applyBorder="1" applyAlignment="1">
      <alignment horizontal="center" vertical="center"/>
    </xf>
    <xf numFmtId="0" fontId="11" fillId="0" borderId="16" xfId="0" applyFont="1" applyBorder="1" applyAlignment="1">
      <alignment horizontal="center" vertical="center"/>
    </xf>
    <xf numFmtId="4" fontId="11" fillId="0" borderId="24" xfId="0" applyNumberFormat="1" applyFont="1" applyBorder="1" applyAlignment="1">
      <alignment vertical="center"/>
    </xf>
    <xf numFmtId="4" fontId="12" fillId="0" borderId="0" xfId="7" applyNumberFormat="1" applyFont="1" applyAlignment="1">
      <alignment vertical="center"/>
    </xf>
    <xf numFmtId="4" fontId="12" fillId="0" borderId="10" xfId="0" applyNumberFormat="1" applyFont="1" applyFill="1" applyBorder="1" applyAlignment="1">
      <alignment horizontal="right" vertical="center"/>
    </xf>
    <xf numFmtId="4" fontId="12" fillId="0" borderId="10" xfId="0" applyNumberFormat="1" applyFont="1" applyBorder="1" applyAlignment="1">
      <alignment vertical="center"/>
    </xf>
    <xf numFmtId="4" fontId="11" fillId="0" borderId="17" xfId="0" applyNumberFormat="1" applyFont="1" applyBorder="1" applyAlignment="1">
      <alignment vertical="center"/>
    </xf>
    <xf numFmtId="0" fontId="12" fillId="0" borderId="0" xfId="7" applyFont="1" applyAlignment="1">
      <alignment horizontal="left" vertical="center"/>
    </xf>
    <xf numFmtId="4" fontId="11" fillId="0" borderId="10" xfId="0" applyNumberFormat="1" applyFont="1" applyBorder="1" applyAlignment="1">
      <alignment vertical="center"/>
    </xf>
    <xf numFmtId="164" fontId="12" fillId="0" borderId="5" xfId="0" applyNumberFormat="1" applyFont="1" applyBorder="1" applyAlignment="1">
      <alignment vertical="center"/>
    </xf>
    <xf numFmtId="164" fontId="12" fillId="0" borderId="6" xfId="0" applyNumberFormat="1" applyFont="1" applyBorder="1" applyAlignment="1">
      <alignment vertical="center"/>
    </xf>
    <xf numFmtId="0" fontId="12" fillId="0" borderId="6" xfId="0" applyFont="1" applyBorder="1" applyAlignment="1">
      <alignment vertical="center"/>
    </xf>
    <xf numFmtId="0" fontId="12" fillId="0" borderId="6" xfId="0" applyFont="1" applyBorder="1" applyAlignment="1">
      <alignment horizontal="center" vertical="center"/>
    </xf>
    <xf numFmtId="0" fontId="12" fillId="0" borderId="29" xfId="0" applyFont="1" applyBorder="1" applyAlignment="1">
      <alignment horizontal="center" vertical="center"/>
    </xf>
    <xf numFmtId="4" fontId="12" fillId="0" borderId="6" xfId="0" applyNumberFormat="1" applyFont="1" applyBorder="1" applyAlignment="1">
      <alignment horizontal="right" vertical="center"/>
    </xf>
    <xf numFmtId="0" fontId="11" fillId="3" borderId="1" xfId="0" applyFont="1" applyFill="1" applyBorder="1" applyAlignment="1">
      <alignment vertical="top" wrapText="1"/>
    </xf>
    <xf numFmtId="3" fontId="14" fillId="0" borderId="0" xfId="0" applyNumberFormat="1" applyFont="1" applyFill="1" applyBorder="1" applyAlignment="1">
      <alignment horizontal="left" vertical="center"/>
    </xf>
    <xf numFmtId="4" fontId="11" fillId="0" borderId="0" xfId="0" applyNumberFormat="1" applyFont="1" applyAlignment="1">
      <alignment horizontal="center" vertical="center"/>
    </xf>
    <xf numFmtId="0" fontId="11" fillId="0" borderId="0" xfId="0" applyFont="1" applyAlignment="1">
      <alignment horizontal="center" vertical="center"/>
    </xf>
    <xf numFmtId="0" fontId="21" fillId="0" borderId="21" xfId="0" applyFont="1" applyFill="1" applyBorder="1" applyAlignment="1">
      <alignment horizontal="center" vertical="center"/>
    </xf>
    <xf numFmtId="0" fontId="21" fillId="0" borderId="1" xfId="0" applyFont="1" applyFill="1" applyBorder="1" applyAlignment="1">
      <alignment horizontal="center" vertical="center"/>
    </xf>
    <xf numFmtId="0" fontId="21" fillId="0" borderId="20" xfId="0" applyFont="1" applyFill="1" applyBorder="1" applyAlignment="1">
      <alignment horizontal="center" vertical="center"/>
    </xf>
    <xf numFmtId="0" fontId="12" fillId="0" borderId="21" xfId="0" applyFont="1" applyFill="1" applyBorder="1" applyAlignment="1">
      <alignment horizontal="center" vertical="center"/>
    </xf>
    <xf numFmtId="0" fontId="12" fillId="0" borderId="1" xfId="0" applyFont="1" applyFill="1" applyBorder="1" applyAlignment="1">
      <alignment horizontal="center" vertical="center"/>
    </xf>
    <xf numFmtId="0" fontId="12" fillId="0" borderId="20" xfId="0" applyFont="1" applyFill="1" applyBorder="1" applyAlignment="1">
      <alignment horizontal="center" vertical="center"/>
    </xf>
    <xf numFmtId="0" fontId="14" fillId="0" borderId="38" xfId="0" applyFont="1" applyFill="1" applyBorder="1" applyAlignment="1">
      <alignment horizontal="center" vertical="center"/>
    </xf>
    <xf numFmtId="0" fontId="14" fillId="0" borderId="40" xfId="0" applyFont="1" applyFill="1" applyBorder="1" applyAlignment="1">
      <alignment horizontal="center" vertical="center"/>
    </xf>
    <xf numFmtId="0" fontId="14" fillId="0" borderId="3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28" xfId="0" applyFont="1" applyFill="1" applyBorder="1" applyAlignment="1">
      <alignment horizontal="center" vertical="center"/>
    </xf>
    <xf numFmtId="0" fontId="11" fillId="0" borderId="27"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28" xfId="0" applyFont="1" applyFill="1" applyBorder="1" applyAlignment="1">
      <alignment horizontal="center" vertical="center"/>
    </xf>
    <xf numFmtId="164" fontId="12" fillId="0" borderId="14" xfId="0" applyNumberFormat="1" applyFont="1" applyBorder="1" applyAlignment="1">
      <alignment horizontal="center" vertical="center"/>
    </xf>
    <xf numFmtId="164" fontId="12" fillId="0" borderId="11" xfId="0" applyNumberFormat="1" applyFont="1" applyBorder="1" applyAlignment="1">
      <alignment horizontal="center" vertical="center"/>
    </xf>
    <xf numFmtId="164" fontId="12" fillId="0" borderId="35" xfId="0" applyNumberFormat="1" applyFont="1" applyBorder="1" applyAlignment="1">
      <alignment horizontal="center" vertical="center"/>
    </xf>
    <xf numFmtId="4" fontId="12" fillId="0" borderId="24" xfId="0" applyNumberFormat="1" applyFont="1" applyBorder="1" applyAlignment="1">
      <alignment horizontal="center" vertical="center" wrapText="1"/>
    </xf>
    <xf numFmtId="4" fontId="12" fillId="0" borderId="10" xfId="0" applyNumberFormat="1" applyFont="1" applyBorder="1" applyAlignment="1">
      <alignment horizontal="center" vertical="center"/>
    </xf>
    <xf numFmtId="0" fontId="19" fillId="0" borderId="6" xfId="0" applyFont="1" applyFill="1" applyBorder="1" applyAlignment="1">
      <alignment horizontal="center" vertical="center"/>
    </xf>
    <xf numFmtId="0" fontId="19" fillId="0" borderId="8" xfId="0" applyFont="1" applyFill="1" applyBorder="1" applyAlignment="1">
      <alignment horizontal="center" vertical="center"/>
    </xf>
    <xf numFmtId="164" fontId="15" fillId="0" borderId="0" xfId="0" applyNumberFormat="1" applyFont="1" applyFill="1" applyAlignment="1">
      <alignment horizontal="center" vertical="center"/>
    </xf>
    <xf numFmtId="4" fontId="14" fillId="0" borderId="0" xfId="0" applyNumberFormat="1" applyFont="1" applyFill="1" applyAlignment="1">
      <alignment horizontal="center" vertical="center"/>
    </xf>
    <xf numFmtId="4" fontId="12" fillId="0" borderId="6" xfId="0" applyNumberFormat="1" applyFont="1" applyFill="1" applyBorder="1" applyAlignment="1">
      <alignment horizontal="center" vertical="center"/>
    </xf>
    <xf numFmtId="0" fontId="21" fillId="0" borderId="45" xfId="0" applyNumberFormat="1" applyFont="1" applyFill="1" applyBorder="1" applyAlignment="1">
      <alignment horizontal="center" vertical="center"/>
    </xf>
    <xf numFmtId="0" fontId="21" fillId="0" borderId="20" xfId="0" applyNumberFormat="1" applyFont="1" applyFill="1" applyBorder="1" applyAlignment="1">
      <alignment horizontal="center" vertical="center"/>
    </xf>
    <xf numFmtId="0" fontId="12" fillId="0" borderId="45" xfId="0" applyNumberFormat="1" applyFont="1" applyFill="1" applyBorder="1" applyAlignment="1">
      <alignment horizontal="center" vertical="center"/>
    </xf>
    <xf numFmtId="0" fontId="12" fillId="0" borderId="20" xfId="0" applyNumberFormat="1" applyFont="1" applyFill="1" applyBorder="1" applyAlignment="1">
      <alignment horizontal="center" vertical="center"/>
    </xf>
    <xf numFmtId="4" fontId="21" fillId="0" borderId="46" xfId="0" applyNumberFormat="1" applyFont="1" applyFill="1" applyBorder="1" applyAlignment="1">
      <alignment horizontal="right" vertical="center"/>
    </xf>
    <xf numFmtId="4" fontId="21" fillId="0" borderId="32" xfId="0" applyNumberFormat="1" applyFont="1" applyFill="1" applyBorder="1" applyAlignment="1">
      <alignment horizontal="right" vertical="center"/>
    </xf>
    <xf numFmtId="4" fontId="21" fillId="0" borderId="45" xfId="0" applyNumberFormat="1" applyFont="1" applyFill="1" applyBorder="1" applyAlignment="1">
      <alignment horizontal="right" vertical="center"/>
    </xf>
    <xf numFmtId="4" fontId="21" fillId="0" borderId="20" xfId="0" applyNumberFormat="1" applyFont="1" applyFill="1" applyBorder="1" applyAlignment="1">
      <alignment horizontal="right" vertical="center"/>
    </xf>
    <xf numFmtId="4" fontId="21" fillId="0" borderId="7" xfId="0" applyNumberFormat="1" applyFont="1" applyFill="1" applyBorder="1" applyAlignment="1">
      <alignment horizontal="right" vertical="center"/>
    </xf>
    <xf numFmtId="4" fontId="21" fillId="0" borderId="29" xfId="0" applyNumberFormat="1" applyFont="1" applyFill="1" applyBorder="1" applyAlignment="1">
      <alignment horizontal="right" vertical="center"/>
    </xf>
    <xf numFmtId="4" fontId="21" fillId="0" borderId="49" xfId="0" applyNumberFormat="1" applyFont="1" applyBorder="1" applyAlignment="1">
      <alignment horizontal="center" vertical="center"/>
    </xf>
    <xf numFmtId="4" fontId="21" fillId="0" borderId="34" xfId="0" applyNumberFormat="1" applyFont="1" applyBorder="1" applyAlignment="1">
      <alignment horizontal="center" vertical="center"/>
    </xf>
    <xf numFmtId="4" fontId="21" fillId="0" borderId="7" xfId="0" applyNumberFormat="1" applyFont="1" applyBorder="1" applyAlignment="1">
      <alignment horizontal="right" vertical="center"/>
    </xf>
    <xf numFmtId="4" fontId="21" fillId="0" borderId="29" xfId="0" applyNumberFormat="1" applyFont="1" applyBorder="1" applyAlignment="1">
      <alignment horizontal="right" vertical="center"/>
    </xf>
    <xf numFmtId="4" fontId="21" fillId="0" borderId="47" xfId="0" applyNumberFormat="1" applyFont="1" applyFill="1" applyBorder="1" applyAlignment="1">
      <alignment horizontal="center" vertical="center"/>
    </xf>
    <xf numFmtId="4" fontId="21" fillId="0" borderId="48" xfId="0" applyNumberFormat="1" applyFont="1" applyFill="1" applyBorder="1" applyAlignment="1">
      <alignment horizontal="center" vertical="center"/>
    </xf>
    <xf numFmtId="0" fontId="12" fillId="0" borderId="14" xfId="0" applyFont="1" applyBorder="1" applyAlignment="1">
      <alignment horizontal="center" vertical="center"/>
    </xf>
    <xf numFmtId="0" fontId="12" fillId="0" borderId="11" xfId="0" applyFont="1" applyBorder="1" applyAlignment="1">
      <alignment horizontal="center" vertical="center"/>
    </xf>
    <xf numFmtId="0" fontId="12" fillId="0" borderId="35" xfId="0" applyFont="1" applyBorder="1" applyAlignment="1">
      <alignment horizontal="center" vertical="center"/>
    </xf>
    <xf numFmtId="164" fontId="12" fillId="0" borderId="14" xfId="0" applyNumberFormat="1" applyFont="1" applyFill="1" applyBorder="1" applyAlignment="1">
      <alignment horizontal="left" vertical="center"/>
    </xf>
    <xf numFmtId="164" fontId="12" fillId="0" borderId="11" xfId="0" applyNumberFormat="1" applyFont="1" applyFill="1" applyBorder="1" applyAlignment="1">
      <alignment horizontal="left" vertical="center"/>
    </xf>
    <xf numFmtId="164" fontId="12" fillId="0" borderId="22" xfId="0" applyNumberFormat="1" applyFont="1" applyFill="1" applyBorder="1" applyAlignment="1">
      <alignment horizontal="left" vertical="top"/>
    </xf>
    <xf numFmtId="164" fontId="12" fillId="0" borderId="23" xfId="0" applyNumberFormat="1" applyFont="1" applyFill="1" applyBorder="1" applyAlignment="1">
      <alignment horizontal="left" vertical="top"/>
    </xf>
    <xf numFmtId="164" fontId="12" fillId="0" borderId="4" xfId="0" applyNumberFormat="1" applyFont="1" applyFill="1" applyBorder="1" applyAlignment="1">
      <alignment horizontal="left" vertical="top"/>
    </xf>
    <xf numFmtId="164" fontId="12" fillId="0" borderId="0" xfId="0" applyNumberFormat="1" applyFont="1" applyFill="1" applyBorder="1" applyAlignment="1">
      <alignment horizontal="left" vertical="top"/>
    </xf>
    <xf numFmtId="164" fontId="12" fillId="0" borderId="5" xfId="0" applyNumberFormat="1" applyFont="1" applyFill="1" applyBorder="1" applyAlignment="1">
      <alignment horizontal="left" vertical="top"/>
    </xf>
    <xf numFmtId="164" fontId="12" fillId="0" borderId="6" xfId="0" applyNumberFormat="1" applyFont="1" applyFill="1" applyBorder="1" applyAlignment="1">
      <alignment horizontal="left" vertical="top"/>
    </xf>
  </cellXfs>
  <cellStyles count="8">
    <cellStyle name="Normal" xfId="0" builtinId="0"/>
    <cellStyle name="Normal 2" xfId="6" xr:uid="{00000000-0005-0000-0000-000001000000}"/>
    <cellStyle name="Normal 3" xfId="7" xr:uid="{00000000-0005-0000-0000-000002000000}"/>
    <cellStyle name="Titre 1" xfId="1" xr:uid="{00000000-0005-0000-0000-000003000000}"/>
    <cellStyle name="Titre 2" xfId="2" xr:uid="{00000000-0005-0000-0000-000004000000}"/>
    <cellStyle name="Titre 3" xfId="3" xr:uid="{00000000-0005-0000-0000-000005000000}"/>
    <cellStyle name="Titre 4" xfId="4" xr:uid="{00000000-0005-0000-0000-000006000000}"/>
    <cellStyle name="Titre 5" xfId="5" xr:uid="{00000000-0005-0000-0000-000007000000}"/>
  </cellStyles>
  <dxfs count="0"/>
  <tableStyles count="0" defaultTableStyle="TableStyleMedium9" defaultPivotStyle="PivotStyleLight16"/>
  <colors>
    <mruColors>
      <color rgb="FF0076B0"/>
      <color rgb="FF057D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1">
    <pageSetUpPr fitToPage="1"/>
  </sheetPr>
  <dimension ref="A1:BL207"/>
  <sheetViews>
    <sheetView showGridLines="0" showZeros="0" tabSelected="1" view="pageBreakPreview" topLeftCell="A28" zoomScale="115" zoomScaleNormal="55" zoomScaleSheetLayoutView="115" workbookViewId="0">
      <selection activeCell="F6" sqref="F6"/>
    </sheetView>
  </sheetViews>
  <sheetFormatPr baseColWidth="10" defaultColWidth="10.83203125" defaultRowHeight="12.75" outlineLevelCol="1" x14ac:dyDescent="0.2"/>
  <cols>
    <col min="1" max="5" width="3.83203125" style="1" customWidth="1"/>
    <col min="6" max="6" width="56.1640625" style="2" customWidth="1"/>
    <col min="7" max="7" width="5.83203125" style="3" customWidth="1"/>
    <col min="8" max="8" width="9.83203125" style="3" customWidth="1"/>
    <col min="9" max="9" width="13.6640625" style="4" customWidth="1" outlineLevel="1"/>
    <col min="10" max="10" width="19.1640625" style="4" customWidth="1" outlineLevel="1"/>
    <col min="11" max="11" width="1.83203125" style="5" customWidth="1"/>
    <col min="12" max="12" width="13.6640625" style="4" customWidth="1" outlineLevel="1"/>
    <col min="13" max="13" width="17.83203125" style="4" customWidth="1" outlineLevel="1"/>
    <col min="14" max="14" width="64.6640625" style="4" customWidth="1" outlineLevel="1"/>
    <col min="15" max="15" width="1.83203125" style="6" customWidth="1"/>
    <col min="16" max="16" width="15.83203125" style="2" customWidth="1" outlineLevel="1"/>
    <col min="17" max="17" width="18.83203125" style="2" customWidth="1" outlineLevel="1"/>
    <col min="18" max="18" width="4.83203125" style="7" customWidth="1" outlineLevel="1"/>
    <col min="19" max="19" width="9.83203125" style="3" customWidth="1" outlineLevel="1"/>
    <col min="20" max="20" width="15.83203125" style="2" customWidth="1" outlineLevel="1"/>
    <col min="21" max="21" width="18.83203125" style="2" customWidth="1" outlineLevel="1"/>
    <col min="22" max="22" width="4.83203125" style="7" customWidth="1" outlineLevel="1"/>
    <col min="23" max="23" width="9.83203125" style="3" customWidth="1" outlineLevel="1"/>
    <col min="24" max="24" width="15.83203125" style="2" customWidth="1" outlineLevel="1"/>
    <col min="25" max="25" width="18.83203125" style="2" customWidth="1" outlineLevel="1"/>
    <col min="26" max="26" width="4.83203125" style="7" customWidth="1" outlineLevel="1"/>
    <col min="27" max="27" width="9.83203125" style="3" customWidth="1" outlineLevel="1"/>
    <col min="28" max="28" width="15.83203125" style="2" customWidth="1" outlineLevel="1"/>
    <col min="29" max="29" width="18.83203125" style="2" customWidth="1" outlineLevel="1"/>
    <col min="30" max="30" width="4.83203125" style="7" customWidth="1" outlineLevel="1"/>
    <col min="31" max="31" width="9.83203125" style="3" customWidth="1" outlineLevel="1"/>
    <col min="32" max="32" width="15.83203125" style="2" customWidth="1" outlineLevel="1"/>
    <col min="33" max="33" width="18.83203125" style="2" customWidth="1" outlineLevel="1"/>
    <col min="34" max="34" width="4.83203125" style="7" customWidth="1" outlineLevel="1"/>
    <col min="35" max="35" width="9.83203125" style="3" customWidth="1" outlineLevel="1"/>
    <col min="36" max="36" width="15.83203125" style="2" customWidth="1" outlineLevel="1"/>
    <col min="37" max="37" width="18.83203125" style="2" customWidth="1" outlineLevel="1"/>
    <col min="38" max="38" width="4.83203125" style="7" customWidth="1" outlineLevel="1"/>
    <col min="39" max="39" width="9.83203125" style="3" customWidth="1" outlineLevel="1"/>
    <col min="40" max="40" width="15.83203125" style="2" customWidth="1" outlineLevel="1"/>
    <col min="41" max="41" width="18.83203125" style="2" customWidth="1" outlineLevel="1"/>
    <col min="42" max="42" width="4.83203125" style="7" customWidth="1" outlineLevel="1"/>
    <col min="43" max="43" width="9.83203125" style="3" customWidth="1" outlineLevel="1"/>
    <col min="44" max="44" width="15.83203125" style="2" customWidth="1" outlineLevel="1"/>
    <col min="45" max="45" width="18.83203125" style="2" customWidth="1" outlineLevel="1"/>
    <col min="46" max="46" width="4.83203125" style="7" customWidth="1" outlineLevel="1"/>
    <col min="47" max="47" width="9.83203125" style="3" customWidth="1" outlineLevel="1"/>
    <col min="48" max="48" width="15.83203125" style="2" customWidth="1" outlineLevel="1"/>
    <col min="49" max="49" width="18.83203125" style="2" customWidth="1" outlineLevel="1"/>
    <col min="50" max="50" width="4.83203125" style="7" customWidth="1" outlineLevel="1"/>
    <col min="51" max="51" width="9.83203125" style="3" customWidth="1" outlineLevel="1"/>
    <col min="52" max="52" width="15.83203125" style="2" customWidth="1" outlineLevel="1"/>
    <col min="53" max="53" width="18.83203125" style="2" customWidth="1" outlineLevel="1"/>
    <col min="54" max="54" width="4.83203125" style="7" customWidth="1" outlineLevel="1"/>
    <col min="55" max="55" width="9.83203125" style="3" customWidth="1" outlineLevel="1"/>
    <col min="56" max="56" width="15.83203125" style="2" customWidth="1" outlineLevel="1"/>
    <col min="57" max="57" width="18.83203125" style="2" customWidth="1" outlineLevel="1"/>
    <col min="58" max="58" width="4.83203125" style="7" customWidth="1" outlineLevel="1"/>
    <col min="59" max="59" width="10.83203125" style="2"/>
    <col min="60" max="61" width="15.6640625" style="3" customWidth="1"/>
    <col min="62" max="64" width="15.6640625" style="4" customWidth="1"/>
    <col min="65" max="70" width="15.6640625" style="2" customWidth="1"/>
    <col min="71" max="16384" width="10.83203125" style="2"/>
  </cols>
  <sheetData>
    <row r="1" spans="1:64" ht="18" customHeight="1" x14ac:dyDescent="0.2"/>
    <row r="2" spans="1:64" s="18" customFormat="1" ht="18" customHeight="1" x14ac:dyDescent="0.2">
      <c r="A2" s="243" t="s">
        <v>15</v>
      </c>
      <c r="B2" s="244"/>
      <c r="C2" s="244"/>
      <c r="D2" s="244"/>
      <c r="E2" s="244"/>
      <c r="F2" s="8" t="s">
        <v>55</v>
      </c>
      <c r="G2" s="9"/>
      <c r="H2" s="10" t="s">
        <v>6</v>
      </c>
      <c r="I2" s="11" t="s">
        <v>58</v>
      </c>
      <c r="J2" s="12"/>
      <c r="K2" s="13"/>
      <c r="L2" s="196" t="str">
        <f>I2</f>
        <v>1</v>
      </c>
      <c r="M2" s="196"/>
      <c r="N2" s="12"/>
      <c r="O2" s="15"/>
      <c r="P2" s="196" t="str">
        <f>F2</f>
        <v>MAIRIE DE DORLISHEIM</v>
      </c>
      <c r="Q2" s="196"/>
      <c r="R2" s="16"/>
      <c r="S2" s="17"/>
      <c r="T2" s="14" t="str">
        <f>H2</f>
        <v>Lot n° :</v>
      </c>
      <c r="U2" s="14" t="str">
        <f>I2</f>
        <v>1</v>
      </c>
      <c r="V2" s="16"/>
      <c r="W2" s="17"/>
      <c r="Z2" s="16"/>
      <c r="AA2" s="17"/>
      <c r="AD2" s="16"/>
      <c r="AE2" s="17"/>
      <c r="AH2" s="16"/>
      <c r="AI2" s="17"/>
      <c r="AL2" s="16"/>
      <c r="AM2" s="17"/>
      <c r="AP2" s="16"/>
      <c r="AQ2" s="17"/>
      <c r="AT2" s="16"/>
      <c r="AU2" s="17"/>
      <c r="AX2" s="16"/>
      <c r="AY2" s="17"/>
      <c r="BB2" s="16"/>
      <c r="BC2" s="17"/>
      <c r="BF2" s="16"/>
      <c r="BH2" s="10"/>
      <c r="BI2" s="10"/>
      <c r="BJ2" s="11"/>
      <c r="BK2" s="12"/>
      <c r="BL2" s="12"/>
    </row>
    <row r="3" spans="1:64" s="21" customFormat="1" ht="18" customHeight="1" x14ac:dyDescent="0.2">
      <c r="A3" s="245" t="s">
        <v>5</v>
      </c>
      <c r="B3" s="246"/>
      <c r="C3" s="246"/>
      <c r="D3" s="246"/>
      <c r="E3" s="246"/>
      <c r="F3" s="8" t="s">
        <v>56</v>
      </c>
      <c r="G3" s="9"/>
      <c r="H3" s="10" t="s">
        <v>7</v>
      </c>
      <c r="I3" s="12" t="s">
        <v>57</v>
      </c>
      <c r="J3" s="12"/>
      <c r="K3" s="19"/>
      <c r="L3" s="196" t="str">
        <f>I3</f>
        <v>VRD</v>
      </c>
      <c r="M3" s="196"/>
      <c r="N3" s="14"/>
      <c r="O3" s="20"/>
      <c r="P3" s="196" t="str">
        <f>F3</f>
        <v>AMENAGEMENT DE LA RUE DE ROSHEIM</v>
      </c>
      <c r="Q3" s="196"/>
      <c r="R3" s="16"/>
      <c r="S3" s="16"/>
      <c r="U3" s="196" t="str">
        <f>I3</f>
        <v>VRD</v>
      </c>
      <c r="V3" s="196"/>
      <c r="W3" s="16"/>
      <c r="Z3" s="16"/>
      <c r="AA3" s="16"/>
      <c r="AD3" s="16"/>
      <c r="AE3" s="16"/>
      <c r="AH3" s="16"/>
      <c r="AI3" s="16"/>
      <c r="AL3" s="16"/>
      <c r="AM3" s="16"/>
      <c r="AP3" s="16"/>
      <c r="AQ3" s="16"/>
      <c r="AT3" s="16"/>
      <c r="AU3" s="16"/>
      <c r="AX3" s="16"/>
      <c r="AY3" s="16"/>
      <c r="BB3" s="16"/>
      <c r="BC3" s="16"/>
      <c r="BF3" s="16"/>
      <c r="BH3" s="10"/>
      <c r="BI3" s="10"/>
      <c r="BJ3" s="12"/>
      <c r="BK3" s="12"/>
      <c r="BL3" s="12"/>
    </row>
    <row r="4" spans="1:64" s="21" customFormat="1" ht="18" customHeight="1" x14ac:dyDescent="0.2">
      <c r="A4" s="247"/>
      <c r="B4" s="248"/>
      <c r="C4" s="248"/>
      <c r="D4" s="248"/>
      <c r="E4" s="248"/>
      <c r="F4" s="22"/>
      <c r="G4" s="9"/>
      <c r="H4" s="10" t="s">
        <v>22</v>
      </c>
      <c r="I4" s="12"/>
      <c r="J4" s="12"/>
      <c r="K4" s="19"/>
      <c r="L4" s="196"/>
      <c r="M4" s="196"/>
      <c r="N4" s="14"/>
      <c r="O4" s="20"/>
      <c r="P4" s="196"/>
      <c r="Q4" s="196"/>
      <c r="R4" s="16"/>
      <c r="S4" s="16"/>
      <c r="U4" s="196"/>
      <c r="V4" s="196"/>
      <c r="W4" s="16"/>
      <c r="Z4" s="16"/>
      <c r="AA4" s="16"/>
      <c r="AD4" s="16"/>
      <c r="AE4" s="16"/>
      <c r="AH4" s="16"/>
      <c r="AI4" s="16"/>
      <c r="AL4" s="16"/>
      <c r="AM4" s="16"/>
      <c r="AP4" s="16"/>
      <c r="AQ4" s="16"/>
      <c r="AT4" s="16"/>
      <c r="AU4" s="16"/>
      <c r="AX4" s="16"/>
      <c r="AY4" s="16"/>
      <c r="BB4" s="16"/>
      <c r="BC4" s="16"/>
      <c r="BF4" s="16"/>
      <c r="BH4" s="10"/>
      <c r="BI4" s="10"/>
      <c r="BJ4" s="12"/>
      <c r="BK4" s="12"/>
      <c r="BL4" s="12"/>
    </row>
    <row r="5" spans="1:64" s="21" customFormat="1" ht="18" customHeight="1" thickBot="1" x14ac:dyDescent="0.25">
      <c r="A5" s="249"/>
      <c r="B5" s="250"/>
      <c r="C5" s="250"/>
      <c r="D5" s="250"/>
      <c r="E5" s="250"/>
      <c r="F5" s="23"/>
      <c r="G5" s="9"/>
      <c r="H5" s="10" t="s">
        <v>49</v>
      </c>
      <c r="I5" s="73">
        <v>45755</v>
      </c>
      <c r="J5" s="10" t="s">
        <v>94</v>
      </c>
      <c r="K5" s="19"/>
      <c r="L5" s="73">
        <v>45751</v>
      </c>
      <c r="M5" s="25" t="str">
        <f>J5</f>
        <v>Indice 0</v>
      </c>
      <c r="N5" s="25"/>
      <c r="O5" s="20"/>
      <c r="P5" s="14">
        <f>F5</f>
        <v>0</v>
      </c>
      <c r="Q5" s="25"/>
      <c r="R5" s="16"/>
      <c r="S5" s="26"/>
      <c r="T5" s="14" t="str">
        <f>H5</f>
        <v>Date:</v>
      </c>
      <c r="U5" s="14">
        <f>I5</f>
        <v>45755</v>
      </c>
      <c r="V5" s="25" t="str">
        <f>J5</f>
        <v>Indice 0</v>
      </c>
      <c r="W5" s="26"/>
      <c r="Z5" s="16"/>
      <c r="AA5" s="26"/>
      <c r="AD5" s="16"/>
      <c r="AE5" s="26"/>
      <c r="AH5" s="16"/>
      <c r="AI5" s="26"/>
      <c r="AL5" s="16"/>
      <c r="AM5" s="26"/>
      <c r="AP5" s="16"/>
      <c r="AQ5" s="26"/>
      <c r="AT5" s="16"/>
      <c r="AU5" s="26"/>
      <c r="AX5" s="16"/>
      <c r="AY5" s="26"/>
      <c r="BB5" s="16"/>
      <c r="BC5" s="26"/>
      <c r="BF5" s="16"/>
      <c r="BH5" s="9"/>
      <c r="BI5" s="9"/>
      <c r="BJ5" s="24"/>
      <c r="BK5" s="12"/>
      <c r="BL5" s="12"/>
    </row>
    <row r="6" spans="1:64" s="18" customFormat="1" ht="18" customHeight="1" thickTop="1" thickBot="1" x14ac:dyDescent="0.25">
      <c r="A6" s="27"/>
      <c r="B6" s="27"/>
      <c r="C6" s="27"/>
      <c r="D6" s="27"/>
      <c r="E6" s="27"/>
      <c r="G6" s="17"/>
      <c r="H6" s="10" t="s">
        <v>95</v>
      </c>
      <c r="I6" s="28"/>
      <c r="J6" s="28"/>
      <c r="K6" s="13"/>
      <c r="L6" s="28"/>
      <c r="M6" s="28"/>
      <c r="N6" s="28"/>
      <c r="O6" s="15"/>
      <c r="P6" s="15"/>
      <c r="Q6" s="15"/>
      <c r="R6" s="29"/>
      <c r="S6" s="205" t="s">
        <v>16</v>
      </c>
      <c r="T6" s="206"/>
      <c r="U6" s="206"/>
      <c r="V6" s="206"/>
      <c r="W6" s="206"/>
      <c r="X6" s="206"/>
      <c r="Y6" s="206"/>
      <c r="Z6" s="206"/>
      <c r="AA6" s="206"/>
      <c r="AB6" s="206"/>
      <c r="AC6" s="206"/>
      <c r="AD6" s="206"/>
      <c r="AE6" s="206"/>
      <c r="AF6" s="206"/>
      <c r="AG6" s="206"/>
      <c r="AH6" s="206"/>
      <c r="AI6" s="206"/>
      <c r="AJ6" s="206"/>
      <c r="AK6" s="206"/>
      <c r="AL6" s="206"/>
      <c r="AM6" s="206"/>
      <c r="AN6" s="206"/>
      <c r="AO6" s="206"/>
      <c r="AP6" s="206"/>
      <c r="AQ6" s="206"/>
      <c r="AR6" s="206"/>
      <c r="AS6" s="206"/>
      <c r="AT6" s="206"/>
      <c r="AU6" s="206"/>
      <c r="AV6" s="206"/>
      <c r="AW6" s="206"/>
      <c r="AX6" s="206"/>
      <c r="AY6" s="206"/>
      <c r="AZ6" s="206"/>
      <c r="BA6" s="206"/>
      <c r="BB6" s="206"/>
      <c r="BC6" s="206"/>
      <c r="BD6" s="206"/>
      <c r="BE6" s="206"/>
      <c r="BF6" s="207"/>
      <c r="BH6" s="17"/>
      <c r="BI6" s="17"/>
      <c r="BJ6" s="28"/>
      <c r="BK6" s="28"/>
      <c r="BL6" s="28"/>
    </row>
    <row r="7" spans="1:64" s="18" customFormat="1" ht="18" customHeight="1" thickTop="1" x14ac:dyDescent="0.2">
      <c r="A7" s="27"/>
      <c r="B7" s="27"/>
      <c r="C7" s="27"/>
      <c r="D7" s="27"/>
      <c r="E7" s="27"/>
      <c r="G7" s="17"/>
      <c r="H7" s="17"/>
      <c r="I7" s="28"/>
      <c r="J7" s="28"/>
      <c r="K7" s="13"/>
      <c r="L7" s="28"/>
      <c r="M7" s="28"/>
      <c r="N7" s="28"/>
      <c r="O7" s="15"/>
      <c r="P7" s="30"/>
      <c r="Q7" s="31"/>
      <c r="R7" s="32"/>
      <c r="S7" s="30"/>
      <c r="T7" s="33"/>
      <c r="U7" s="33"/>
      <c r="V7" s="32"/>
      <c r="W7" s="30"/>
      <c r="X7" s="31"/>
      <c r="Y7" s="31"/>
      <c r="Z7" s="32"/>
      <c r="AA7" s="30"/>
      <c r="AB7" s="31"/>
      <c r="AC7" s="31"/>
      <c r="AD7" s="32"/>
      <c r="AE7" s="30"/>
      <c r="AF7" s="31"/>
      <c r="AG7" s="31"/>
      <c r="AH7" s="32"/>
      <c r="AI7" s="30"/>
      <c r="AJ7" s="31"/>
      <c r="AK7" s="31"/>
      <c r="AL7" s="32"/>
      <c r="AM7" s="30"/>
      <c r="AN7" s="31"/>
      <c r="AO7" s="31"/>
      <c r="AP7" s="32"/>
      <c r="AQ7" s="30"/>
      <c r="AR7" s="31"/>
      <c r="AS7" s="31"/>
      <c r="AT7" s="32"/>
      <c r="AU7" s="30"/>
      <c r="AV7" s="31"/>
      <c r="AW7" s="31"/>
      <c r="AX7" s="32"/>
      <c r="AY7" s="30"/>
      <c r="AZ7" s="31"/>
      <c r="BA7" s="31"/>
      <c r="BB7" s="32"/>
      <c r="BC7" s="30"/>
      <c r="BD7" s="31"/>
      <c r="BE7" s="31"/>
      <c r="BF7" s="32"/>
      <c r="BH7" s="17"/>
      <c r="BI7" s="17"/>
      <c r="BJ7" s="28"/>
      <c r="BK7" s="28"/>
      <c r="BL7" s="28"/>
    </row>
    <row r="8" spans="1:64" s="18" customFormat="1" ht="18" customHeight="1" x14ac:dyDescent="0.2">
      <c r="A8" s="221" t="s">
        <v>50</v>
      </c>
      <c r="B8" s="221"/>
      <c r="C8" s="221"/>
      <c r="D8" s="221"/>
      <c r="E8" s="221"/>
      <c r="F8" s="221"/>
      <c r="G8" s="221"/>
      <c r="H8" s="221"/>
      <c r="I8" s="34"/>
      <c r="J8" s="34"/>
      <c r="K8" s="13"/>
      <c r="L8" s="222"/>
      <c r="M8" s="222"/>
      <c r="N8" s="35"/>
      <c r="O8" s="15"/>
      <c r="P8" s="208" t="s">
        <v>52</v>
      </c>
      <c r="Q8" s="209"/>
      <c r="R8" s="210"/>
      <c r="S8" s="208" t="s">
        <v>24</v>
      </c>
      <c r="T8" s="209"/>
      <c r="U8" s="209"/>
      <c r="V8" s="210"/>
      <c r="W8" s="208" t="s">
        <v>25</v>
      </c>
      <c r="X8" s="209"/>
      <c r="Y8" s="209"/>
      <c r="Z8" s="210"/>
      <c r="AA8" s="208" t="s">
        <v>26</v>
      </c>
      <c r="AB8" s="209"/>
      <c r="AC8" s="209"/>
      <c r="AD8" s="210"/>
      <c r="AE8" s="208" t="s">
        <v>27</v>
      </c>
      <c r="AF8" s="209"/>
      <c r="AG8" s="209"/>
      <c r="AH8" s="210"/>
      <c r="AI8" s="208" t="s">
        <v>28</v>
      </c>
      <c r="AJ8" s="209"/>
      <c r="AK8" s="209"/>
      <c r="AL8" s="210"/>
      <c r="AM8" s="208" t="s">
        <v>29</v>
      </c>
      <c r="AN8" s="209"/>
      <c r="AO8" s="209"/>
      <c r="AP8" s="210"/>
      <c r="AQ8" s="208" t="s">
        <v>30</v>
      </c>
      <c r="AR8" s="209"/>
      <c r="AS8" s="209"/>
      <c r="AT8" s="210"/>
      <c r="AU8" s="208" t="s">
        <v>31</v>
      </c>
      <c r="AV8" s="209"/>
      <c r="AW8" s="209"/>
      <c r="AX8" s="210"/>
      <c r="AY8" s="208" t="s">
        <v>32</v>
      </c>
      <c r="AZ8" s="209"/>
      <c r="BA8" s="209"/>
      <c r="BB8" s="210"/>
      <c r="BC8" s="208" t="s">
        <v>33</v>
      </c>
      <c r="BD8" s="209"/>
      <c r="BE8" s="209"/>
      <c r="BF8" s="210"/>
      <c r="BJ8" s="34"/>
      <c r="BK8" s="34"/>
      <c r="BL8" s="34"/>
    </row>
    <row r="9" spans="1:64" s="18" customFormat="1" ht="18" customHeight="1" x14ac:dyDescent="0.2">
      <c r="A9" s="36" t="s">
        <v>148</v>
      </c>
      <c r="B9" s="27"/>
      <c r="C9" s="27"/>
      <c r="D9" s="27"/>
      <c r="E9" s="27"/>
      <c r="G9" s="17"/>
      <c r="H9" s="17"/>
      <c r="I9" s="28"/>
      <c r="J9" s="28"/>
      <c r="K9" s="13"/>
      <c r="L9" s="222" t="s">
        <v>10</v>
      </c>
      <c r="M9" s="222"/>
      <c r="N9" s="35"/>
      <c r="O9" s="15"/>
      <c r="P9" s="208" t="s">
        <v>53</v>
      </c>
      <c r="Q9" s="209"/>
      <c r="R9" s="210"/>
      <c r="S9" s="211" t="s">
        <v>17</v>
      </c>
      <c r="T9" s="212"/>
      <c r="U9" s="212"/>
      <c r="V9" s="213"/>
      <c r="W9" s="211" t="s">
        <v>17</v>
      </c>
      <c r="X9" s="212"/>
      <c r="Y9" s="212"/>
      <c r="Z9" s="213"/>
      <c r="AA9" s="211" t="s">
        <v>17</v>
      </c>
      <c r="AB9" s="212"/>
      <c r="AC9" s="212"/>
      <c r="AD9" s="213"/>
      <c r="AE9" s="211" t="s">
        <v>17</v>
      </c>
      <c r="AF9" s="212"/>
      <c r="AG9" s="212"/>
      <c r="AH9" s="213"/>
      <c r="AI9" s="211" t="s">
        <v>17</v>
      </c>
      <c r="AJ9" s="212"/>
      <c r="AK9" s="212"/>
      <c r="AL9" s="213"/>
      <c r="AM9" s="211" t="s">
        <v>17</v>
      </c>
      <c r="AN9" s="212"/>
      <c r="AO9" s="212"/>
      <c r="AP9" s="213"/>
      <c r="AQ9" s="211" t="s">
        <v>17</v>
      </c>
      <c r="AR9" s="212"/>
      <c r="AS9" s="212"/>
      <c r="AT9" s="213"/>
      <c r="AU9" s="211" t="s">
        <v>17</v>
      </c>
      <c r="AV9" s="212"/>
      <c r="AW9" s="212"/>
      <c r="AX9" s="213"/>
      <c r="AY9" s="211" t="s">
        <v>17</v>
      </c>
      <c r="AZ9" s="212"/>
      <c r="BA9" s="212"/>
      <c r="BB9" s="213"/>
      <c r="BC9" s="211" t="s">
        <v>17</v>
      </c>
      <c r="BD9" s="212"/>
      <c r="BE9" s="212"/>
      <c r="BF9" s="213"/>
      <c r="BH9" s="17"/>
      <c r="BI9" s="17"/>
      <c r="BJ9" s="28"/>
      <c r="BK9" s="28"/>
      <c r="BL9" s="28"/>
    </row>
    <row r="10" spans="1:64" s="18" customFormat="1" ht="18" customHeight="1" x14ac:dyDescent="0.2">
      <c r="A10" s="27"/>
      <c r="B10" s="27"/>
      <c r="C10" s="27"/>
      <c r="D10" s="27"/>
      <c r="E10" s="27"/>
      <c r="G10" s="37"/>
      <c r="H10" s="37"/>
      <c r="I10" s="38"/>
      <c r="J10" s="39" t="s">
        <v>18</v>
      </c>
      <c r="K10" s="13"/>
      <c r="L10" s="222" t="s">
        <v>11</v>
      </c>
      <c r="M10" s="223"/>
      <c r="N10" s="40"/>
      <c r="O10" s="15"/>
      <c r="P10" s="41"/>
      <c r="Q10" s="219"/>
      <c r="R10" s="220"/>
      <c r="S10" s="41"/>
      <c r="T10" s="42" t="s">
        <v>13</v>
      </c>
      <c r="U10" s="219" t="s">
        <v>23</v>
      </c>
      <c r="V10" s="220"/>
      <c r="W10" s="41"/>
      <c r="X10" s="42" t="s">
        <v>13</v>
      </c>
      <c r="Y10" s="219" t="s">
        <v>23</v>
      </c>
      <c r="Z10" s="220"/>
      <c r="AA10" s="41"/>
      <c r="AB10" s="42" t="s">
        <v>13</v>
      </c>
      <c r="AC10" s="219" t="s">
        <v>23</v>
      </c>
      <c r="AD10" s="220"/>
      <c r="AE10" s="41"/>
      <c r="AF10" s="42" t="s">
        <v>13</v>
      </c>
      <c r="AG10" s="219" t="s">
        <v>23</v>
      </c>
      <c r="AH10" s="220"/>
      <c r="AI10" s="41"/>
      <c r="AJ10" s="42" t="s">
        <v>13</v>
      </c>
      <c r="AK10" s="219" t="s">
        <v>23</v>
      </c>
      <c r="AL10" s="220"/>
      <c r="AM10" s="41"/>
      <c r="AN10" s="42" t="s">
        <v>13</v>
      </c>
      <c r="AO10" s="219" t="s">
        <v>23</v>
      </c>
      <c r="AP10" s="220"/>
      <c r="AQ10" s="41"/>
      <c r="AR10" s="42" t="s">
        <v>13</v>
      </c>
      <c r="AS10" s="219" t="s">
        <v>23</v>
      </c>
      <c r="AT10" s="220"/>
      <c r="AU10" s="41"/>
      <c r="AV10" s="42" t="s">
        <v>13</v>
      </c>
      <c r="AW10" s="219" t="s">
        <v>23</v>
      </c>
      <c r="AX10" s="220"/>
      <c r="AY10" s="41"/>
      <c r="AZ10" s="42" t="s">
        <v>13</v>
      </c>
      <c r="BA10" s="219" t="s">
        <v>23</v>
      </c>
      <c r="BB10" s="220"/>
      <c r="BC10" s="41"/>
      <c r="BD10" s="42" t="s">
        <v>13</v>
      </c>
      <c r="BE10" s="219" t="s">
        <v>23</v>
      </c>
      <c r="BF10" s="220"/>
      <c r="BH10" s="43" t="s">
        <v>2</v>
      </c>
      <c r="BI10" s="43" t="s">
        <v>2</v>
      </c>
      <c r="BJ10" s="43" t="s">
        <v>2</v>
      </c>
      <c r="BK10" s="44" t="s">
        <v>4</v>
      </c>
      <c r="BL10" s="217" t="s">
        <v>43</v>
      </c>
    </row>
    <row r="11" spans="1:64" s="55" customFormat="1" ht="18" customHeight="1" x14ac:dyDescent="0.2">
      <c r="A11" s="45" t="s">
        <v>14</v>
      </c>
      <c r="B11" s="46"/>
      <c r="C11" s="46"/>
      <c r="D11" s="46"/>
      <c r="E11" s="47"/>
      <c r="F11" s="48" t="s">
        <v>0</v>
      </c>
      <c r="G11" s="43" t="s">
        <v>1</v>
      </c>
      <c r="H11" s="43" t="s">
        <v>2</v>
      </c>
      <c r="I11" s="44" t="s">
        <v>3</v>
      </c>
      <c r="J11" s="44" t="s">
        <v>4</v>
      </c>
      <c r="K11" s="49"/>
      <c r="L11" s="44" t="s">
        <v>3</v>
      </c>
      <c r="M11" s="44" t="s">
        <v>4</v>
      </c>
      <c r="N11" s="44" t="s">
        <v>51</v>
      </c>
      <c r="O11" s="50"/>
      <c r="P11" s="51" t="s">
        <v>3</v>
      </c>
      <c r="Q11" s="52" t="s">
        <v>4</v>
      </c>
      <c r="R11" s="53" t="s">
        <v>12</v>
      </c>
      <c r="S11" s="51" t="s">
        <v>54</v>
      </c>
      <c r="T11" s="54" t="s">
        <v>3</v>
      </c>
      <c r="U11" s="52" t="s">
        <v>4</v>
      </c>
      <c r="V11" s="53" t="s">
        <v>12</v>
      </c>
      <c r="W11" s="51" t="s">
        <v>54</v>
      </c>
      <c r="X11" s="54" t="s">
        <v>3</v>
      </c>
      <c r="Y11" s="52" t="s">
        <v>4</v>
      </c>
      <c r="Z11" s="53" t="s">
        <v>12</v>
      </c>
      <c r="AA11" s="51" t="s">
        <v>54</v>
      </c>
      <c r="AB11" s="54" t="s">
        <v>3</v>
      </c>
      <c r="AC11" s="52" t="s">
        <v>4</v>
      </c>
      <c r="AD11" s="53" t="s">
        <v>12</v>
      </c>
      <c r="AE11" s="51" t="s">
        <v>54</v>
      </c>
      <c r="AF11" s="54" t="s">
        <v>3</v>
      </c>
      <c r="AG11" s="52" t="s">
        <v>4</v>
      </c>
      <c r="AH11" s="53" t="s">
        <v>12</v>
      </c>
      <c r="AI11" s="51" t="s">
        <v>54</v>
      </c>
      <c r="AJ11" s="54" t="s">
        <v>3</v>
      </c>
      <c r="AK11" s="52" t="s">
        <v>4</v>
      </c>
      <c r="AL11" s="53" t="s">
        <v>12</v>
      </c>
      <c r="AM11" s="51" t="s">
        <v>54</v>
      </c>
      <c r="AN11" s="54" t="s">
        <v>3</v>
      </c>
      <c r="AO11" s="52" t="s">
        <v>4</v>
      </c>
      <c r="AP11" s="53" t="s">
        <v>12</v>
      </c>
      <c r="AQ11" s="51" t="s">
        <v>54</v>
      </c>
      <c r="AR11" s="54" t="s">
        <v>3</v>
      </c>
      <c r="AS11" s="52" t="s">
        <v>4</v>
      </c>
      <c r="AT11" s="53" t="s">
        <v>12</v>
      </c>
      <c r="AU11" s="51" t="s">
        <v>54</v>
      </c>
      <c r="AV11" s="54" t="s">
        <v>3</v>
      </c>
      <c r="AW11" s="52" t="s">
        <v>4</v>
      </c>
      <c r="AX11" s="53" t="s">
        <v>12</v>
      </c>
      <c r="AY11" s="51" t="s">
        <v>54</v>
      </c>
      <c r="AZ11" s="54" t="s">
        <v>3</v>
      </c>
      <c r="BA11" s="52" t="s">
        <v>4</v>
      </c>
      <c r="BB11" s="53" t="s">
        <v>12</v>
      </c>
      <c r="BC11" s="51" t="s">
        <v>54</v>
      </c>
      <c r="BD11" s="54" t="s">
        <v>3</v>
      </c>
      <c r="BE11" s="52" t="s">
        <v>4</v>
      </c>
      <c r="BF11" s="53" t="s">
        <v>12</v>
      </c>
      <c r="BH11" s="43" t="s">
        <v>41</v>
      </c>
      <c r="BI11" s="43" t="s">
        <v>42</v>
      </c>
      <c r="BJ11" s="43" t="s">
        <v>44</v>
      </c>
      <c r="BK11" s="44" t="s">
        <v>42</v>
      </c>
      <c r="BL11" s="218"/>
    </row>
    <row r="12" spans="1:64" ht="18" customHeight="1" x14ac:dyDescent="0.2">
      <c r="A12" s="56">
        <v>3</v>
      </c>
      <c r="B12" s="57">
        <v>1</v>
      </c>
      <c r="C12" s="57"/>
      <c r="D12" s="57"/>
      <c r="E12" s="58"/>
      <c r="F12" s="59" t="s">
        <v>131</v>
      </c>
      <c r="G12" s="60"/>
      <c r="H12" s="60"/>
      <c r="I12" s="61"/>
      <c r="J12" s="61"/>
      <c r="L12" s="62"/>
      <c r="M12" s="61">
        <f t="shared" ref="M12" si="0">$H12*L12</f>
        <v>0</v>
      </c>
      <c r="N12" s="61"/>
      <c r="P12" s="63"/>
      <c r="Q12" s="64">
        <f t="shared" ref="Q12:Q15" si="1">$H12*P12</f>
        <v>0</v>
      </c>
      <c r="R12" s="65"/>
      <c r="S12" s="66"/>
      <c r="T12" s="67"/>
      <c r="U12" s="64">
        <f t="shared" ref="U12:U15" si="2">$H12*T12</f>
        <v>0</v>
      </c>
      <c r="V12" s="65"/>
      <c r="W12" s="66"/>
      <c r="X12" s="67"/>
      <c r="Y12" s="64">
        <f t="shared" ref="Y12:Y15" si="3">$H12*X12</f>
        <v>0</v>
      </c>
      <c r="Z12" s="65"/>
      <c r="AA12" s="66"/>
      <c r="AB12" s="67"/>
      <c r="AC12" s="64">
        <f t="shared" ref="AC12:AC15" si="4">$H12*AB12</f>
        <v>0</v>
      </c>
      <c r="AD12" s="65"/>
      <c r="AE12" s="66"/>
      <c r="AF12" s="67"/>
      <c r="AG12" s="64">
        <f t="shared" ref="AG12:AG15" si="5">$H12*AF12</f>
        <v>0</v>
      </c>
      <c r="AH12" s="65"/>
      <c r="AI12" s="66"/>
      <c r="AJ12" s="67"/>
      <c r="AK12" s="64">
        <f t="shared" ref="AK12:AK15" si="6">$H12*AJ12</f>
        <v>0</v>
      </c>
      <c r="AL12" s="65"/>
      <c r="AM12" s="66"/>
      <c r="AN12" s="67"/>
      <c r="AO12" s="64">
        <f t="shared" ref="AO12:AO15" si="7">$H12*AN12</f>
        <v>0</v>
      </c>
      <c r="AP12" s="65"/>
      <c r="AQ12" s="66"/>
      <c r="AR12" s="67"/>
      <c r="AS12" s="64">
        <f t="shared" ref="AS12:AS15" si="8">$H12*AR12</f>
        <v>0</v>
      </c>
      <c r="AT12" s="65"/>
      <c r="AU12" s="66"/>
      <c r="AV12" s="67"/>
      <c r="AW12" s="64">
        <f t="shared" ref="AW12:AW15" si="9">$H12*AV12</f>
        <v>0</v>
      </c>
      <c r="AX12" s="65"/>
      <c r="AY12" s="66"/>
      <c r="AZ12" s="67"/>
      <c r="BA12" s="64">
        <f t="shared" ref="BA12:BA15" si="10">$H12*AZ12</f>
        <v>0</v>
      </c>
      <c r="BB12" s="65"/>
      <c r="BC12" s="66"/>
      <c r="BD12" s="67"/>
      <c r="BE12" s="64">
        <f t="shared" ref="BE12:BE15" si="11">$H12*BD12</f>
        <v>0</v>
      </c>
      <c r="BF12" s="65"/>
      <c r="BH12" s="60"/>
      <c r="BI12" s="60"/>
      <c r="BJ12" s="61">
        <f>SUM(BH11,BI11)</f>
        <v>0</v>
      </c>
      <c r="BK12" s="61"/>
      <c r="BL12" s="61"/>
    </row>
    <row r="13" spans="1:64" s="85" customFormat="1" ht="18" customHeight="1" x14ac:dyDescent="0.2">
      <c r="A13" s="144">
        <f t="shared" ref="A13:B14" si="12">A12</f>
        <v>3</v>
      </c>
      <c r="B13" s="68">
        <f t="shared" si="12"/>
        <v>1</v>
      </c>
      <c r="C13" s="68">
        <f t="shared" ref="C13:C28" si="13">C12+1</f>
        <v>1</v>
      </c>
      <c r="D13" s="68"/>
      <c r="E13" s="69"/>
      <c r="F13" s="195" t="s">
        <v>64</v>
      </c>
      <c r="G13" s="60" t="s">
        <v>59</v>
      </c>
      <c r="H13" s="60">
        <v>1</v>
      </c>
      <c r="I13" s="61"/>
      <c r="J13" s="61">
        <f>H13*I13</f>
        <v>0</v>
      </c>
      <c r="K13" s="76"/>
      <c r="L13" s="77"/>
      <c r="M13" s="75"/>
      <c r="N13" s="75"/>
      <c r="O13" s="78"/>
      <c r="P13" s="79"/>
      <c r="Q13" s="80">
        <f t="shared" si="1"/>
        <v>0</v>
      </c>
      <c r="R13" s="81"/>
      <c r="S13" s="82"/>
      <c r="T13" s="83"/>
      <c r="U13" s="80">
        <f t="shared" si="2"/>
        <v>0</v>
      </c>
      <c r="V13" s="84"/>
      <c r="W13" s="82"/>
      <c r="X13" s="83"/>
      <c r="Y13" s="80">
        <f t="shared" si="3"/>
        <v>0</v>
      </c>
      <c r="Z13" s="84"/>
      <c r="AA13" s="82"/>
      <c r="AB13" s="83"/>
      <c r="AC13" s="80">
        <f t="shared" si="4"/>
        <v>0</v>
      </c>
      <c r="AD13" s="84"/>
      <c r="AE13" s="82"/>
      <c r="AF13" s="83"/>
      <c r="AG13" s="80">
        <f t="shared" si="5"/>
        <v>0</v>
      </c>
      <c r="AH13" s="84"/>
      <c r="AI13" s="82"/>
      <c r="AJ13" s="83"/>
      <c r="AK13" s="80">
        <f t="shared" si="6"/>
        <v>0</v>
      </c>
      <c r="AL13" s="84"/>
      <c r="AM13" s="82"/>
      <c r="AN13" s="83"/>
      <c r="AO13" s="80">
        <f t="shared" si="7"/>
        <v>0</v>
      </c>
      <c r="AP13" s="84"/>
      <c r="AQ13" s="82"/>
      <c r="AR13" s="83"/>
      <c r="AS13" s="80">
        <f t="shared" si="8"/>
        <v>0</v>
      </c>
      <c r="AT13" s="84"/>
      <c r="AU13" s="82"/>
      <c r="AV13" s="83"/>
      <c r="AW13" s="80">
        <f t="shared" si="9"/>
        <v>0</v>
      </c>
      <c r="AX13" s="84"/>
      <c r="AY13" s="82"/>
      <c r="AZ13" s="83"/>
      <c r="BA13" s="80">
        <f t="shared" si="10"/>
        <v>0</v>
      </c>
      <c r="BB13" s="84"/>
      <c r="BC13" s="82"/>
      <c r="BD13" s="83"/>
      <c r="BE13" s="80">
        <f t="shared" si="11"/>
        <v>0</v>
      </c>
      <c r="BF13" s="81"/>
      <c r="BH13" s="74"/>
      <c r="BI13" s="74"/>
      <c r="BJ13" s="75"/>
      <c r="BK13" s="75"/>
      <c r="BL13" s="75"/>
    </row>
    <row r="14" spans="1:64" s="85" customFormat="1" ht="18" customHeight="1" x14ac:dyDescent="0.2">
      <c r="A14" s="144">
        <f t="shared" si="12"/>
        <v>3</v>
      </c>
      <c r="B14" s="68">
        <f t="shared" si="12"/>
        <v>1</v>
      </c>
      <c r="C14" s="68">
        <f t="shared" si="13"/>
        <v>2</v>
      </c>
      <c r="D14" s="68"/>
      <c r="E14" s="69"/>
      <c r="F14" s="195" t="s">
        <v>132</v>
      </c>
      <c r="G14" s="60" t="s">
        <v>59</v>
      </c>
      <c r="H14" s="60">
        <v>1</v>
      </c>
      <c r="I14" s="61"/>
      <c r="J14" s="61">
        <f t="shared" ref="J14:J28" si="14">H14*I14</f>
        <v>0</v>
      </c>
      <c r="K14" s="76"/>
      <c r="L14" s="77"/>
      <c r="M14" s="75"/>
      <c r="N14" s="75"/>
      <c r="O14" s="78"/>
      <c r="P14" s="79"/>
      <c r="Q14" s="80">
        <f t="shared" si="1"/>
        <v>0</v>
      </c>
      <c r="R14" s="81"/>
      <c r="S14" s="82"/>
      <c r="T14" s="83"/>
      <c r="U14" s="80">
        <f t="shared" si="2"/>
        <v>0</v>
      </c>
      <c r="V14" s="84"/>
      <c r="W14" s="82"/>
      <c r="X14" s="83"/>
      <c r="Y14" s="80">
        <f t="shared" si="3"/>
        <v>0</v>
      </c>
      <c r="Z14" s="84"/>
      <c r="AA14" s="82"/>
      <c r="AB14" s="83"/>
      <c r="AC14" s="80">
        <f t="shared" si="4"/>
        <v>0</v>
      </c>
      <c r="AD14" s="84"/>
      <c r="AE14" s="82"/>
      <c r="AF14" s="83"/>
      <c r="AG14" s="80">
        <f t="shared" si="5"/>
        <v>0</v>
      </c>
      <c r="AH14" s="84"/>
      <c r="AI14" s="82"/>
      <c r="AJ14" s="83"/>
      <c r="AK14" s="80">
        <f t="shared" si="6"/>
        <v>0</v>
      </c>
      <c r="AL14" s="84"/>
      <c r="AM14" s="82"/>
      <c r="AN14" s="83"/>
      <c r="AO14" s="80">
        <f t="shared" si="7"/>
        <v>0</v>
      </c>
      <c r="AP14" s="84"/>
      <c r="AQ14" s="82"/>
      <c r="AR14" s="83"/>
      <c r="AS14" s="80">
        <f t="shared" si="8"/>
        <v>0</v>
      </c>
      <c r="AT14" s="84"/>
      <c r="AU14" s="82"/>
      <c r="AV14" s="83"/>
      <c r="AW14" s="80">
        <f t="shared" si="9"/>
        <v>0</v>
      </c>
      <c r="AX14" s="84"/>
      <c r="AY14" s="82"/>
      <c r="AZ14" s="83"/>
      <c r="BA14" s="80">
        <f t="shared" si="10"/>
        <v>0</v>
      </c>
      <c r="BB14" s="84"/>
      <c r="BC14" s="82"/>
      <c r="BD14" s="83"/>
      <c r="BE14" s="80">
        <f t="shared" si="11"/>
        <v>0</v>
      </c>
      <c r="BF14" s="81"/>
      <c r="BH14" s="74"/>
      <c r="BI14" s="74"/>
      <c r="BJ14" s="75"/>
      <c r="BK14" s="75"/>
      <c r="BL14" s="75"/>
    </row>
    <row r="15" spans="1:64" s="85" customFormat="1" ht="18" customHeight="1" x14ac:dyDescent="0.2">
      <c r="A15" s="144">
        <f t="shared" ref="A15:B15" si="15">A14</f>
        <v>3</v>
      </c>
      <c r="B15" s="68">
        <f t="shared" si="15"/>
        <v>1</v>
      </c>
      <c r="C15" s="68">
        <f t="shared" si="13"/>
        <v>3</v>
      </c>
      <c r="D15" s="68"/>
      <c r="E15" s="69"/>
      <c r="F15" s="195" t="s">
        <v>124</v>
      </c>
      <c r="G15" s="60" t="s">
        <v>59</v>
      </c>
      <c r="H15" s="60">
        <v>1</v>
      </c>
      <c r="I15" s="61"/>
      <c r="J15" s="61">
        <f t="shared" si="14"/>
        <v>0</v>
      </c>
      <c r="K15" s="76"/>
      <c r="L15" s="77"/>
      <c r="M15" s="75"/>
      <c r="N15" s="75"/>
      <c r="O15" s="78"/>
      <c r="P15" s="79"/>
      <c r="Q15" s="80">
        <f t="shared" si="1"/>
        <v>0</v>
      </c>
      <c r="R15" s="81"/>
      <c r="S15" s="82"/>
      <c r="T15" s="83"/>
      <c r="U15" s="80">
        <f t="shared" si="2"/>
        <v>0</v>
      </c>
      <c r="V15" s="84"/>
      <c r="W15" s="82"/>
      <c r="X15" s="83"/>
      <c r="Y15" s="80">
        <f t="shared" si="3"/>
        <v>0</v>
      </c>
      <c r="Z15" s="84"/>
      <c r="AA15" s="82"/>
      <c r="AB15" s="83"/>
      <c r="AC15" s="80">
        <f t="shared" si="4"/>
        <v>0</v>
      </c>
      <c r="AD15" s="84"/>
      <c r="AE15" s="82"/>
      <c r="AF15" s="83"/>
      <c r="AG15" s="80">
        <f t="shared" si="5"/>
        <v>0</v>
      </c>
      <c r="AH15" s="84"/>
      <c r="AI15" s="82"/>
      <c r="AJ15" s="83"/>
      <c r="AK15" s="80">
        <f t="shared" si="6"/>
        <v>0</v>
      </c>
      <c r="AL15" s="84"/>
      <c r="AM15" s="82"/>
      <c r="AN15" s="83"/>
      <c r="AO15" s="80">
        <f t="shared" si="7"/>
        <v>0</v>
      </c>
      <c r="AP15" s="84"/>
      <c r="AQ15" s="82"/>
      <c r="AR15" s="83"/>
      <c r="AS15" s="80">
        <f t="shared" si="8"/>
        <v>0</v>
      </c>
      <c r="AT15" s="84"/>
      <c r="AU15" s="82"/>
      <c r="AV15" s="83"/>
      <c r="AW15" s="80">
        <f t="shared" si="9"/>
        <v>0</v>
      </c>
      <c r="AX15" s="84"/>
      <c r="AY15" s="82"/>
      <c r="AZ15" s="83"/>
      <c r="BA15" s="80">
        <f t="shared" si="10"/>
        <v>0</v>
      </c>
      <c r="BB15" s="84"/>
      <c r="BC15" s="82"/>
      <c r="BD15" s="83"/>
      <c r="BE15" s="80">
        <f t="shared" si="11"/>
        <v>0</v>
      </c>
      <c r="BF15" s="81"/>
      <c r="BH15" s="74"/>
      <c r="BI15" s="74"/>
      <c r="BJ15" s="75"/>
      <c r="BK15" s="75"/>
      <c r="BL15" s="75"/>
    </row>
    <row r="16" spans="1:64" s="85" customFormat="1" ht="18" customHeight="1" x14ac:dyDescent="0.2">
      <c r="A16" s="144">
        <f t="shared" ref="A16:B16" si="16">A15</f>
        <v>3</v>
      </c>
      <c r="B16" s="68">
        <f t="shared" si="16"/>
        <v>1</v>
      </c>
      <c r="C16" s="68">
        <f t="shared" si="13"/>
        <v>4</v>
      </c>
      <c r="D16" s="68"/>
      <c r="E16" s="69"/>
      <c r="F16" s="195" t="s">
        <v>61</v>
      </c>
      <c r="G16" s="60" t="s">
        <v>59</v>
      </c>
      <c r="H16" s="60">
        <v>1</v>
      </c>
      <c r="I16" s="61"/>
      <c r="J16" s="61">
        <f t="shared" si="14"/>
        <v>0</v>
      </c>
      <c r="K16" s="76"/>
      <c r="L16" s="77"/>
      <c r="M16" s="75"/>
      <c r="N16" s="75"/>
      <c r="O16" s="78"/>
      <c r="P16" s="79"/>
      <c r="Q16" s="80">
        <f>$H16*P16</f>
        <v>0</v>
      </c>
      <c r="R16" s="81"/>
      <c r="S16" s="82"/>
      <c r="T16" s="83"/>
      <c r="U16" s="80">
        <f>$H16*T16</f>
        <v>0</v>
      </c>
      <c r="V16" s="84"/>
      <c r="W16" s="82"/>
      <c r="X16" s="83"/>
      <c r="Y16" s="80">
        <f>$H16*X16</f>
        <v>0</v>
      </c>
      <c r="Z16" s="84"/>
      <c r="AA16" s="82"/>
      <c r="AB16" s="83"/>
      <c r="AC16" s="80">
        <f>$H16*AB16</f>
        <v>0</v>
      </c>
      <c r="AD16" s="84"/>
      <c r="AE16" s="82"/>
      <c r="AF16" s="83"/>
      <c r="AG16" s="80">
        <f>$H16*AF16</f>
        <v>0</v>
      </c>
      <c r="AH16" s="84"/>
      <c r="AI16" s="82"/>
      <c r="AJ16" s="83"/>
      <c r="AK16" s="80">
        <f>$H16*AJ16</f>
        <v>0</v>
      </c>
      <c r="AL16" s="84"/>
      <c r="AM16" s="82"/>
      <c r="AN16" s="83"/>
      <c r="AO16" s="80">
        <f>$H16*AN16</f>
        <v>0</v>
      </c>
      <c r="AP16" s="84"/>
      <c r="AQ16" s="82"/>
      <c r="AR16" s="83"/>
      <c r="AS16" s="80">
        <f>$H16*AR16</f>
        <v>0</v>
      </c>
      <c r="AT16" s="84"/>
      <c r="AU16" s="82"/>
      <c r="AV16" s="83"/>
      <c r="AW16" s="80">
        <f>$H16*AV16</f>
        <v>0</v>
      </c>
      <c r="AX16" s="84"/>
      <c r="AY16" s="82"/>
      <c r="AZ16" s="83"/>
      <c r="BA16" s="80">
        <f>$H16*AZ16</f>
        <v>0</v>
      </c>
      <c r="BB16" s="84"/>
      <c r="BC16" s="82"/>
      <c r="BD16" s="83"/>
      <c r="BE16" s="80">
        <f>$H16*BD16</f>
        <v>0</v>
      </c>
      <c r="BF16" s="81"/>
      <c r="BH16" s="74"/>
      <c r="BI16" s="74"/>
      <c r="BJ16" s="75"/>
      <c r="BK16" s="75"/>
      <c r="BL16" s="75"/>
    </row>
    <row r="17" spans="1:64" s="85" customFormat="1" ht="18" customHeight="1" x14ac:dyDescent="0.2">
      <c r="A17" s="144">
        <f t="shared" ref="A17:B17" si="17">A16</f>
        <v>3</v>
      </c>
      <c r="B17" s="68">
        <f t="shared" si="17"/>
        <v>1</v>
      </c>
      <c r="C17" s="68">
        <f t="shared" si="13"/>
        <v>5</v>
      </c>
      <c r="D17" s="68"/>
      <c r="E17" s="69"/>
      <c r="F17" s="195" t="s">
        <v>62</v>
      </c>
      <c r="G17" s="60" t="s">
        <v>60</v>
      </c>
      <c r="H17" s="60">
        <v>2</v>
      </c>
      <c r="I17" s="61"/>
      <c r="J17" s="61">
        <f t="shared" si="14"/>
        <v>0</v>
      </c>
      <c r="K17" s="76"/>
      <c r="L17" s="77"/>
      <c r="M17" s="75"/>
      <c r="N17" s="75"/>
      <c r="O17" s="78"/>
      <c r="P17" s="79"/>
      <c r="Q17" s="80">
        <f>$H17*P17</f>
        <v>0</v>
      </c>
      <c r="R17" s="81"/>
      <c r="S17" s="82"/>
      <c r="T17" s="83"/>
      <c r="U17" s="80">
        <f>$H17*T17</f>
        <v>0</v>
      </c>
      <c r="V17" s="84"/>
      <c r="W17" s="82"/>
      <c r="X17" s="83"/>
      <c r="Y17" s="80">
        <f>$H17*X17</f>
        <v>0</v>
      </c>
      <c r="Z17" s="84"/>
      <c r="AA17" s="82"/>
      <c r="AB17" s="83"/>
      <c r="AC17" s="80">
        <f>$H17*AB17</f>
        <v>0</v>
      </c>
      <c r="AD17" s="84"/>
      <c r="AE17" s="82"/>
      <c r="AF17" s="83"/>
      <c r="AG17" s="80">
        <f>$H17*AF17</f>
        <v>0</v>
      </c>
      <c r="AH17" s="84"/>
      <c r="AI17" s="82"/>
      <c r="AJ17" s="83"/>
      <c r="AK17" s="80">
        <f>$H17*AJ17</f>
        <v>0</v>
      </c>
      <c r="AL17" s="84"/>
      <c r="AM17" s="82"/>
      <c r="AN17" s="83"/>
      <c r="AO17" s="80">
        <f>$H17*AN17</f>
        <v>0</v>
      </c>
      <c r="AP17" s="84"/>
      <c r="AQ17" s="82"/>
      <c r="AR17" s="83"/>
      <c r="AS17" s="80">
        <f>$H17*AR17</f>
        <v>0</v>
      </c>
      <c r="AT17" s="84"/>
      <c r="AU17" s="82"/>
      <c r="AV17" s="83"/>
      <c r="AW17" s="80">
        <f>$H17*AV17</f>
        <v>0</v>
      </c>
      <c r="AX17" s="84"/>
      <c r="AY17" s="82"/>
      <c r="AZ17" s="83"/>
      <c r="BA17" s="80">
        <f>$H17*AZ17</f>
        <v>0</v>
      </c>
      <c r="BB17" s="84"/>
      <c r="BC17" s="82"/>
      <c r="BD17" s="83"/>
      <c r="BE17" s="80">
        <f>$H17*BD17</f>
        <v>0</v>
      </c>
      <c r="BF17" s="81"/>
      <c r="BH17" s="74"/>
      <c r="BI17" s="74"/>
      <c r="BJ17" s="75"/>
      <c r="BK17" s="75"/>
      <c r="BL17" s="75"/>
    </row>
    <row r="18" spans="1:64" s="85" customFormat="1" ht="18" customHeight="1" x14ac:dyDescent="0.2">
      <c r="A18" s="144">
        <f t="shared" ref="A18:B18" si="18">A17</f>
        <v>3</v>
      </c>
      <c r="B18" s="68">
        <f t="shared" si="18"/>
        <v>1</v>
      </c>
      <c r="C18" s="68">
        <f t="shared" si="13"/>
        <v>6</v>
      </c>
      <c r="D18" s="68"/>
      <c r="E18" s="69"/>
      <c r="F18" s="195" t="s">
        <v>63</v>
      </c>
      <c r="G18" s="60" t="s">
        <v>59</v>
      </c>
      <c r="H18" s="60">
        <v>1</v>
      </c>
      <c r="I18" s="61"/>
      <c r="J18" s="61">
        <f t="shared" si="14"/>
        <v>0</v>
      </c>
      <c r="K18" s="76"/>
      <c r="L18" s="77"/>
      <c r="M18" s="75"/>
      <c r="N18" s="75"/>
      <c r="O18" s="78"/>
      <c r="P18" s="79"/>
      <c r="Q18" s="80">
        <f t="shared" ref="Q18:Q29" si="19">$H18*P18</f>
        <v>0</v>
      </c>
      <c r="R18" s="81"/>
      <c r="S18" s="82"/>
      <c r="T18" s="83"/>
      <c r="U18" s="80">
        <f t="shared" ref="U18:U29" si="20">$H18*T18</f>
        <v>0</v>
      </c>
      <c r="V18" s="84"/>
      <c r="W18" s="82"/>
      <c r="X18" s="83"/>
      <c r="Y18" s="80">
        <f t="shared" ref="Y18:Y29" si="21">$H18*X18</f>
        <v>0</v>
      </c>
      <c r="Z18" s="84"/>
      <c r="AA18" s="82"/>
      <c r="AB18" s="83"/>
      <c r="AC18" s="80">
        <f t="shared" ref="AC18:AC29" si="22">$H18*AB18</f>
        <v>0</v>
      </c>
      <c r="AD18" s="84"/>
      <c r="AE18" s="82"/>
      <c r="AF18" s="83"/>
      <c r="AG18" s="80">
        <f t="shared" ref="AG18:AG29" si="23">$H18*AF18</f>
        <v>0</v>
      </c>
      <c r="AH18" s="84"/>
      <c r="AI18" s="82"/>
      <c r="AJ18" s="83"/>
      <c r="AK18" s="80">
        <f t="shared" ref="AK18:AK29" si="24">$H18*AJ18</f>
        <v>0</v>
      </c>
      <c r="AL18" s="84"/>
      <c r="AM18" s="82"/>
      <c r="AN18" s="83"/>
      <c r="AO18" s="80">
        <f t="shared" ref="AO18:AO29" si="25">$H18*AN18</f>
        <v>0</v>
      </c>
      <c r="AP18" s="84"/>
      <c r="AQ18" s="82"/>
      <c r="AR18" s="83"/>
      <c r="AS18" s="80">
        <f t="shared" ref="AS18:AS29" si="26">$H18*AR18</f>
        <v>0</v>
      </c>
      <c r="AT18" s="84"/>
      <c r="AU18" s="82"/>
      <c r="AV18" s="83"/>
      <c r="AW18" s="80">
        <f t="shared" ref="AW18:AW29" si="27">$H18*AV18</f>
        <v>0</v>
      </c>
      <c r="AX18" s="84"/>
      <c r="AY18" s="82"/>
      <c r="AZ18" s="83"/>
      <c r="BA18" s="80">
        <f t="shared" ref="BA18:BA29" si="28">$H18*AZ18</f>
        <v>0</v>
      </c>
      <c r="BB18" s="84"/>
      <c r="BC18" s="82"/>
      <c r="BD18" s="83"/>
      <c r="BE18" s="80">
        <f t="shared" ref="BE18:BE29" si="29">$H18*BD18</f>
        <v>0</v>
      </c>
      <c r="BF18" s="81"/>
      <c r="BH18" s="74"/>
      <c r="BI18" s="74"/>
      <c r="BJ18" s="75"/>
      <c r="BK18" s="75"/>
      <c r="BL18" s="75"/>
    </row>
    <row r="19" spans="1:64" s="85" customFormat="1" ht="18" customHeight="1" x14ac:dyDescent="0.2">
      <c r="A19" s="144">
        <f t="shared" ref="A19:B19" si="30">A18</f>
        <v>3</v>
      </c>
      <c r="B19" s="68">
        <f t="shared" si="30"/>
        <v>1</v>
      </c>
      <c r="C19" s="68">
        <f t="shared" si="13"/>
        <v>7</v>
      </c>
      <c r="D19" s="68"/>
      <c r="E19" s="69"/>
      <c r="F19" s="195" t="s">
        <v>68</v>
      </c>
      <c r="G19" s="60" t="s">
        <v>66</v>
      </c>
      <c r="H19" s="60">
        <v>34</v>
      </c>
      <c r="I19" s="61"/>
      <c r="J19" s="61">
        <f t="shared" si="14"/>
        <v>0</v>
      </c>
      <c r="K19" s="76"/>
      <c r="L19" s="77"/>
      <c r="M19" s="75"/>
      <c r="N19" s="75"/>
      <c r="O19" s="78"/>
      <c r="P19" s="79"/>
      <c r="Q19" s="80">
        <f t="shared" si="19"/>
        <v>0</v>
      </c>
      <c r="R19" s="81"/>
      <c r="S19" s="82"/>
      <c r="T19" s="83"/>
      <c r="U19" s="80">
        <f t="shared" si="20"/>
        <v>0</v>
      </c>
      <c r="V19" s="84"/>
      <c r="W19" s="82"/>
      <c r="X19" s="83"/>
      <c r="Y19" s="80">
        <f t="shared" si="21"/>
        <v>0</v>
      </c>
      <c r="Z19" s="84"/>
      <c r="AA19" s="82"/>
      <c r="AB19" s="83"/>
      <c r="AC19" s="80">
        <f t="shared" si="22"/>
        <v>0</v>
      </c>
      <c r="AD19" s="84"/>
      <c r="AE19" s="82"/>
      <c r="AF19" s="83"/>
      <c r="AG19" s="80">
        <f t="shared" si="23"/>
        <v>0</v>
      </c>
      <c r="AH19" s="84"/>
      <c r="AI19" s="82"/>
      <c r="AJ19" s="83"/>
      <c r="AK19" s="80">
        <f t="shared" si="24"/>
        <v>0</v>
      </c>
      <c r="AL19" s="84"/>
      <c r="AM19" s="82"/>
      <c r="AN19" s="83"/>
      <c r="AO19" s="80">
        <f t="shared" si="25"/>
        <v>0</v>
      </c>
      <c r="AP19" s="84"/>
      <c r="AQ19" s="82"/>
      <c r="AR19" s="83"/>
      <c r="AS19" s="80">
        <f t="shared" si="26"/>
        <v>0</v>
      </c>
      <c r="AT19" s="84"/>
      <c r="AU19" s="82"/>
      <c r="AV19" s="83"/>
      <c r="AW19" s="80">
        <f t="shared" si="27"/>
        <v>0</v>
      </c>
      <c r="AX19" s="84"/>
      <c r="AY19" s="82"/>
      <c r="AZ19" s="83"/>
      <c r="BA19" s="80">
        <f t="shared" si="28"/>
        <v>0</v>
      </c>
      <c r="BB19" s="84"/>
      <c r="BC19" s="82"/>
      <c r="BD19" s="83"/>
      <c r="BE19" s="80">
        <f t="shared" si="29"/>
        <v>0</v>
      </c>
      <c r="BF19" s="81"/>
      <c r="BH19" s="74"/>
      <c r="BI19" s="74"/>
      <c r="BJ19" s="75"/>
      <c r="BK19" s="75"/>
      <c r="BL19" s="75"/>
    </row>
    <row r="20" spans="1:64" s="85" customFormat="1" ht="18" customHeight="1" x14ac:dyDescent="0.2">
      <c r="A20" s="144">
        <f t="shared" ref="A20:B20" si="31">A19</f>
        <v>3</v>
      </c>
      <c r="B20" s="68">
        <f t="shared" si="31"/>
        <v>1</v>
      </c>
      <c r="C20" s="68">
        <f t="shared" si="13"/>
        <v>8</v>
      </c>
      <c r="D20" s="68"/>
      <c r="E20" s="69"/>
      <c r="F20" s="195" t="s">
        <v>65</v>
      </c>
      <c r="G20" s="60" t="s">
        <v>66</v>
      </c>
      <c r="H20" s="60">
        <v>240</v>
      </c>
      <c r="I20" s="61"/>
      <c r="J20" s="61">
        <f t="shared" si="14"/>
        <v>0</v>
      </c>
      <c r="K20" s="76"/>
      <c r="L20" s="77"/>
      <c r="M20" s="75"/>
      <c r="N20" s="75"/>
      <c r="O20" s="78"/>
      <c r="P20" s="79"/>
      <c r="Q20" s="80">
        <f t="shared" si="19"/>
        <v>0</v>
      </c>
      <c r="R20" s="81"/>
      <c r="S20" s="82"/>
      <c r="T20" s="83"/>
      <c r="U20" s="80">
        <f t="shared" si="20"/>
        <v>0</v>
      </c>
      <c r="V20" s="84"/>
      <c r="W20" s="82"/>
      <c r="X20" s="83"/>
      <c r="Y20" s="80">
        <f t="shared" si="21"/>
        <v>0</v>
      </c>
      <c r="Z20" s="84"/>
      <c r="AA20" s="82"/>
      <c r="AB20" s="83"/>
      <c r="AC20" s="80">
        <f t="shared" si="22"/>
        <v>0</v>
      </c>
      <c r="AD20" s="84"/>
      <c r="AE20" s="82"/>
      <c r="AF20" s="83"/>
      <c r="AG20" s="80">
        <f t="shared" si="23"/>
        <v>0</v>
      </c>
      <c r="AH20" s="84"/>
      <c r="AI20" s="82"/>
      <c r="AJ20" s="83"/>
      <c r="AK20" s="80">
        <f t="shared" si="24"/>
        <v>0</v>
      </c>
      <c r="AL20" s="84"/>
      <c r="AM20" s="82"/>
      <c r="AN20" s="83"/>
      <c r="AO20" s="80">
        <f t="shared" si="25"/>
        <v>0</v>
      </c>
      <c r="AP20" s="84"/>
      <c r="AQ20" s="82"/>
      <c r="AR20" s="83"/>
      <c r="AS20" s="80">
        <f t="shared" si="26"/>
        <v>0</v>
      </c>
      <c r="AT20" s="84"/>
      <c r="AU20" s="82"/>
      <c r="AV20" s="83"/>
      <c r="AW20" s="80">
        <f t="shared" si="27"/>
        <v>0</v>
      </c>
      <c r="AX20" s="84"/>
      <c r="AY20" s="82"/>
      <c r="AZ20" s="83"/>
      <c r="BA20" s="80">
        <f t="shared" si="28"/>
        <v>0</v>
      </c>
      <c r="BB20" s="84"/>
      <c r="BC20" s="82"/>
      <c r="BD20" s="83"/>
      <c r="BE20" s="80">
        <f t="shared" si="29"/>
        <v>0</v>
      </c>
      <c r="BF20" s="81"/>
      <c r="BH20" s="74"/>
      <c r="BI20" s="74"/>
      <c r="BJ20" s="75"/>
      <c r="BK20" s="75"/>
      <c r="BL20" s="75"/>
    </row>
    <row r="21" spans="1:64" s="85" customFormat="1" ht="18" customHeight="1" x14ac:dyDescent="0.2">
      <c r="A21" s="144">
        <f t="shared" ref="A21:B21" si="32">A20</f>
        <v>3</v>
      </c>
      <c r="B21" s="68">
        <f t="shared" si="32"/>
        <v>1</v>
      </c>
      <c r="C21" s="68">
        <f t="shared" si="13"/>
        <v>9</v>
      </c>
      <c r="D21" s="68"/>
      <c r="E21" s="69"/>
      <c r="F21" s="195" t="s">
        <v>123</v>
      </c>
      <c r="G21" s="60" t="s">
        <v>66</v>
      </c>
      <c r="H21" s="60">
        <v>15</v>
      </c>
      <c r="I21" s="61"/>
      <c r="J21" s="61">
        <f t="shared" si="14"/>
        <v>0</v>
      </c>
      <c r="K21" s="76"/>
      <c r="L21" s="77"/>
      <c r="M21" s="75"/>
      <c r="N21" s="75"/>
      <c r="O21" s="78"/>
      <c r="P21" s="79"/>
      <c r="Q21" s="80">
        <f t="shared" ref="Q21:Q23" si="33">$H21*P21</f>
        <v>0</v>
      </c>
      <c r="R21" s="81"/>
      <c r="S21" s="82"/>
      <c r="T21" s="83"/>
      <c r="U21" s="80">
        <f t="shared" ref="U21:U23" si="34">$H21*T21</f>
        <v>0</v>
      </c>
      <c r="V21" s="84"/>
      <c r="W21" s="82"/>
      <c r="X21" s="83"/>
      <c r="Y21" s="80">
        <f t="shared" ref="Y21:Y23" si="35">$H21*X21</f>
        <v>0</v>
      </c>
      <c r="Z21" s="84"/>
      <c r="AA21" s="82"/>
      <c r="AB21" s="83"/>
      <c r="AC21" s="80">
        <f t="shared" ref="AC21:AC23" si="36">$H21*AB21</f>
        <v>0</v>
      </c>
      <c r="AD21" s="84"/>
      <c r="AE21" s="82"/>
      <c r="AF21" s="83"/>
      <c r="AG21" s="80">
        <f t="shared" ref="AG21:AG23" si="37">$H21*AF21</f>
        <v>0</v>
      </c>
      <c r="AH21" s="84"/>
      <c r="AI21" s="82"/>
      <c r="AJ21" s="83"/>
      <c r="AK21" s="80">
        <f t="shared" ref="AK21:AK23" si="38">$H21*AJ21</f>
        <v>0</v>
      </c>
      <c r="AL21" s="84"/>
      <c r="AM21" s="82"/>
      <c r="AN21" s="83"/>
      <c r="AO21" s="80">
        <f t="shared" ref="AO21:AO23" si="39">$H21*AN21</f>
        <v>0</v>
      </c>
      <c r="AP21" s="84"/>
      <c r="AQ21" s="82"/>
      <c r="AR21" s="83"/>
      <c r="AS21" s="80">
        <f t="shared" ref="AS21:AS23" si="40">$H21*AR21</f>
        <v>0</v>
      </c>
      <c r="AT21" s="84"/>
      <c r="AU21" s="82"/>
      <c r="AV21" s="83"/>
      <c r="AW21" s="80">
        <f t="shared" ref="AW21:AW23" si="41">$H21*AV21</f>
        <v>0</v>
      </c>
      <c r="AX21" s="84"/>
      <c r="AY21" s="82"/>
      <c r="AZ21" s="83"/>
      <c r="BA21" s="80">
        <f t="shared" ref="BA21:BA23" si="42">$H21*AZ21</f>
        <v>0</v>
      </c>
      <c r="BB21" s="84"/>
      <c r="BC21" s="82"/>
      <c r="BD21" s="83"/>
      <c r="BE21" s="80">
        <f t="shared" ref="BE21:BE23" si="43">$H21*BD21</f>
        <v>0</v>
      </c>
      <c r="BF21" s="81"/>
      <c r="BH21" s="74"/>
      <c r="BI21" s="74"/>
      <c r="BJ21" s="75"/>
      <c r="BK21" s="75"/>
      <c r="BL21" s="75"/>
    </row>
    <row r="22" spans="1:64" s="85" customFormat="1" ht="18" customHeight="1" x14ac:dyDescent="0.2">
      <c r="A22" s="144">
        <f t="shared" ref="A22:B22" si="44">A21</f>
        <v>3</v>
      </c>
      <c r="B22" s="68">
        <f t="shared" si="44"/>
        <v>1</v>
      </c>
      <c r="C22" s="68">
        <f t="shared" si="13"/>
        <v>10</v>
      </c>
      <c r="D22" s="68"/>
      <c r="E22" s="69"/>
      <c r="F22" s="195" t="s">
        <v>122</v>
      </c>
      <c r="G22" s="60" t="s">
        <v>78</v>
      </c>
      <c r="H22" s="60">
        <v>100</v>
      </c>
      <c r="I22" s="61"/>
      <c r="J22" s="61">
        <f t="shared" si="14"/>
        <v>0</v>
      </c>
      <c r="K22" s="76"/>
      <c r="L22" s="77"/>
      <c r="M22" s="75"/>
      <c r="N22" s="75"/>
      <c r="O22" s="78"/>
      <c r="P22" s="79"/>
      <c r="Q22" s="80">
        <f t="shared" si="33"/>
        <v>0</v>
      </c>
      <c r="R22" s="81"/>
      <c r="S22" s="82"/>
      <c r="T22" s="83"/>
      <c r="U22" s="80">
        <f t="shared" si="34"/>
        <v>0</v>
      </c>
      <c r="V22" s="84"/>
      <c r="W22" s="82"/>
      <c r="X22" s="83"/>
      <c r="Y22" s="80">
        <f t="shared" si="35"/>
        <v>0</v>
      </c>
      <c r="Z22" s="84"/>
      <c r="AA22" s="82"/>
      <c r="AB22" s="83"/>
      <c r="AC22" s="80">
        <f t="shared" si="36"/>
        <v>0</v>
      </c>
      <c r="AD22" s="84"/>
      <c r="AE22" s="82"/>
      <c r="AF22" s="83"/>
      <c r="AG22" s="80">
        <f t="shared" si="37"/>
        <v>0</v>
      </c>
      <c r="AH22" s="84"/>
      <c r="AI22" s="82"/>
      <c r="AJ22" s="83"/>
      <c r="AK22" s="80">
        <f t="shared" si="38"/>
        <v>0</v>
      </c>
      <c r="AL22" s="84"/>
      <c r="AM22" s="82"/>
      <c r="AN22" s="83"/>
      <c r="AO22" s="80">
        <f t="shared" si="39"/>
        <v>0</v>
      </c>
      <c r="AP22" s="84"/>
      <c r="AQ22" s="82"/>
      <c r="AR22" s="83"/>
      <c r="AS22" s="80">
        <f t="shared" si="40"/>
        <v>0</v>
      </c>
      <c r="AT22" s="84"/>
      <c r="AU22" s="82"/>
      <c r="AV22" s="83"/>
      <c r="AW22" s="80">
        <f t="shared" si="41"/>
        <v>0</v>
      </c>
      <c r="AX22" s="84"/>
      <c r="AY22" s="82"/>
      <c r="AZ22" s="83"/>
      <c r="BA22" s="80">
        <f t="shared" si="42"/>
        <v>0</v>
      </c>
      <c r="BB22" s="84"/>
      <c r="BC22" s="82"/>
      <c r="BD22" s="83"/>
      <c r="BE22" s="80">
        <f t="shared" si="43"/>
        <v>0</v>
      </c>
      <c r="BF22" s="81"/>
      <c r="BH22" s="74"/>
      <c r="BI22" s="74"/>
      <c r="BJ22" s="75"/>
      <c r="BK22" s="75"/>
      <c r="BL22" s="75"/>
    </row>
    <row r="23" spans="1:64" s="85" customFormat="1" ht="18" customHeight="1" x14ac:dyDescent="0.2">
      <c r="A23" s="144">
        <f t="shared" ref="A23:B23" si="45">A22</f>
        <v>3</v>
      </c>
      <c r="B23" s="68">
        <f t="shared" si="45"/>
        <v>1</v>
      </c>
      <c r="C23" s="68">
        <f t="shared" si="13"/>
        <v>11</v>
      </c>
      <c r="D23" s="68"/>
      <c r="E23" s="69"/>
      <c r="F23" s="195" t="s">
        <v>81</v>
      </c>
      <c r="G23" s="60" t="s">
        <v>66</v>
      </c>
      <c r="H23" s="60">
        <v>45</v>
      </c>
      <c r="I23" s="61"/>
      <c r="J23" s="61">
        <f t="shared" si="14"/>
        <v>0</v>
      </c>
      <c r="K23" s="76"/>
      <c r="L23" s="77"/>
      <c r="M23" s="75"/>
      <c r="N23" s="75"/>
      <c r="O23" s="78"/>
      <c r="P23" s="79"/>
      <c r="Q23" s="80">
        <f t="shared" si="33"/>
        <v>0</v>
      </c>
      <c r="R23" s="81"/>
      <c r="S23" s="82"/>
      <c r="T23" s="83"/>
      <c r="U23" s="80">
        <f t="shared" si="34"/>
        <v>0</v>
      </c>
      <c r="V23" s="84"/>
      <c r="W23" s="82"/>
      <c r="X23" s="83"/>
      <c r="Y23" s="80">
        <f t="shared" si="35"/>
        <v>0</v>
      </c>
      <c r="Z23" s="84"/>
      <c r="AA23" s="82"/>
      <c r="AB23" s="83"/>
      <c r="AC23" s="80">
        <f t="shared" si="36"/>
        <v>0</v>
      </c>
      <c r="AD23" s="84"/>
      <c r="AE23" s="82"/>
      <c r="AF23" s="83"/>
      <c r="AG23" s="80">
        <f t="shared" si="37"/>
        <v>0</v>
      </c>
      <c r="AH23" s="84"/>
      <c r="AI23" s="82"/>
      <c r="AJ23" s="83"/>
      <c r="AK23" s="80">
        <f t="shared" si="38"/>
        <v>0</v>
      </c>
      <c r="AL23" s="84"/>
      <c r="AM23" s="82"/>
      <c r="AN23" s="83"/>
      <c r="AO23" s="80">
        <f t="shared" si="39"/>
        <v>0</v>
      </c>
      <c r="AP23" s="84"/>
      <c r="AQ23" s="82"/>
      <c r="AR23" s="83"/>
      <c r="AS23" s="80">
        <f t="shared" si="40"/>
        <v>0</v>
      </c>
      <c r="AT23" s="84"/>
      <c r="AU23" s="82"/>
      <c r="AV23" s="83"/>
      <c r="AW23" s="80">
        <f t="shared" si="41"/>
        <v>0</v>
      </c>
      <c r="AX23" s="84"/>
      <c r="AY23" s="82"/>
      <c r="AZ23" s="83"/>
      <c r="BA23" s="80">
        <f t="shared" si="42"/>
        <v>0</v>
      </c>
      <c r="BB23" s="84"/>
      <c r="BC23" s="82"/>
      <c r="BD23" s="83"/>
      <c r="BE23" s="80">
        <f t="shared" si="43"/>
        <v>0</v>
      </c>
      <c r="BF23" s="81"/>
      <c r="BH23" s="74"/>
      <c r="BI23" s="74"/>
      <c r="BJ23" s="75"/>
      <c r="BK23" s="75"/>
      <c r="BL23" s="75"/>
    </row>
    <row r="24" spans="1:64" s="85" customFormat="1" ht="18" customHeight="1" x14ac:dyDescent="0.2">
      <c r="A24" s="144">
        <f t="shared" ref="A24:B24" si="46">A23</f>
        <v>3</v>
      </c>
      <c r="B24" s="68">
        <f t="shared" si="46"/>
        <v>1</v>
      </c>
      <c r="C24" s="68">
        <f t="shared" si="13"/>
        <v>12</v>
      </c>
      <c r="D24" s="68"/>
      <c r="E24" s="69"/>
      <c r="F24" s="195" t="s">
        <v>119</v>
      </c>
      <c r="G24" s="60" t="s">
        <v>60</v>
      </c>
      <c r="H24" s="60">
        <v>2</v>
      </c>
      <c r="I24" s="61"/>
      <c r="J24" s="61">
        <f t="shared" si="14"/>
        <v>0</v>
      </c>
      <c r="K24" s="76"/>
      <c r="L24" s="77"/>
      <c r="M24" s="75"/>
      <c r="N24" s="75"/>
      <c r="O24" s="78"/>
      <c r="P24" s="79"/>
      <c r="Q24" s="80">
        <f t="shared" si="19"/>
        <v>0</v>
      </c>
      <c r="R24" s="81"/>
      <c r="S24" s="82"/>
      <c r="T24" s="83"/>
      <c r="U24" s="80">
        <f t="shared" si="20"/>
        <v>0</v>
      </c>
      <c r="V24" s="84"/>
      <c r="W24" s="82"/>
      <c r="X24" s="83"/>
      <c r="Y24" s="80">
        <f t="shared" si="21"/>
        <v>0</v>
      </c>
      <c r="Z24" s="84"/>
      <c r="AA24" s="82"/>
      <c r="AB24" s="83"/>
      <c r="AC24" s="80">
        <f t="shared" si="22"/>
        <v>0</v>
      </c>
      <c r="AD24" s="84"/>
      <c r="AE24" s="82"/>
      <c r="AF24" s="83"/>
      <c r="AG24" s="80">
        <f t="shared" si="23"/>
        <v>0</v>
      </c>
      <c r="AH24" s="84"/>
      <c r="AI24" s="82"/>
      <c r="AJ24" s="83"/>
      <c r="AK24" s="80">
        <f t="shared" si="24"/>
        <v>0</v>
      </c>
      <c r="AL24" s="84"/>
      <c r="AM24" s="82"/>
      <c r="AN24" s="83"/>
      <c r="AO24" s="80">
        <f t="shared" si="25"/>
        <v>0</v>
      </c>
      <c r="AP24" s="84"/>
      <c r="AQ24" s="82"/>
      <c r="AR24" s="83"/>
      <c r="AS24" s="80">
        <f t="shared" si="26"/>
        <v>0</v>
      </c>
      <c r="AT24" s="84"/>
      <c r="AU24" s="82"/>
      <c r="AV24" s="83"/>
      <c r="AW24" s="80">
        <f t="shared" si="27"/>
        <v>0</v>
      </c>
      <c r="AX24" s="84"/>
      <c r="AY24" s="82"/>
      <c r="AZ24" s="83"/>
      <c r="BA24" s="80">
        <f t="shared" si="28"/>
        <v>0</v>
      </c>
      <c r="BB24" s="84"/>
      <c r="BC24" s="82"/>
      <c r="BD24" s="83"/>
      <c r="BE24" s="80">
        <f t="shared" si="29"/>
        <v>0</v>
      </c>
      <c r="BF24" s="81"/>
      <c r="BH24" s="74"/>
      <c r="BI24" s="74"/>
      <c r="BJ24" s="75"/>
      <c r="BK24" s="75"/>
      <c r="BL24" s="75"/>
    </row>
    <row r="25" spans="1:64" s="85" customFormat="1" ht="18" customHeight="1" x14ac:dyDescent="0.2">
      <c r="A25" s="144">
        <f t="shared" ref="A25:B25" si="47">A24</f>
        <v>3</v>
      </c>
      <c r="B25" s="68">
        <f t="shared" si="47"/>
        <v>1</v>
      </c>
      <c r="C25" s="68">
        <f t="shared" si="13"/>
        <v>13</v>
      </c>
      <c r="D25" s="68"/>
      <c r="E25" s="69"/>
      <c r="F25" s="195" t="s">
        <v>120</v>
      </c>
      <c r="G25" s="60" t="s">
        <v>60</v>
      </c>
      <c r="H25" s="60">
        <v>2</v>
      </c>
      <c r="I25" s="61"/>
      <c r="J25" s="61">
        <f t="shared" si="14"/>
        <v>0</v>
      </c>
      <c r="K25" s="76"/>
      <c r="L25" s="77"/>
      <c r="M25" s="75"/>
      <c r="N25" s="75"/>
      <c r="O25" s="78"/>
      <c r="P25" s="79"/>
      <c r="Q25" s="80">
        <f t="shared" si="19"/>
        <v>0</v>
      </c>
      <c r="R25" s="81"/>
      <c r="S25" s="82"/>
      <c r="T25" s="83"/>
      <c r="U25" s="80">
        <f t="shared" si="20"/>
        <v>0</v>
      </c>
      <c r="V25" s="84"/>
      <c r="W25" s="82"/>
      <c r="X25" s="83"/>
      <c r="Y25" s="80">
        <f t="shared" si="21"/>
        <v>0</v>
      </c>
      <c r="Z25" s="84"/>
      <c r="AA25" s="82"/>
      <c r="AB25" s="83"/>
      <c r="AC25" s="80">
        <f t="shared" si="22"/>
        <v>0</v>
      </c>
      <c r="AD25" s="84"/>
      <c r="AE25" s="82"/>
      <c r="AF25" s="83"/>
      <c r="AG25" s="80">
        <f t="shared" si="23"/>
        <v>0</v>
      </c>
      <c r="AH25" s="84"/>
      <c r="AI25" s="82"/>
      <c r="AJ25" s="83"/>
      <c r="AK25" s="80">
        <f t="shared" si="24"/>
        <v>0</v>
      </c>
      <c r="AL25" s="84"/>
      <c r="AM25" s="82"/>
      <c r="AN25" s="83"/>
      <c r="AO25" s="80">
        <f t="shared" si="25"/>
        <v>0</v>
      </c>
      <c r="AP25" s="84"/>
      <c r="AQ25" s="82"/>
      <c r="AR25" s="83"/>
      <c r="AS25" s="80">
        <f t="shared" si="26"/>
        <v>0</v>
      </c>
      <c r="AT25" s="84"/>
      <c r="AU25" s="82"/>
      <c r="AV25" s="83"/>
      <c r="AW25" s="80">
        <f t="shared" si="27"/>
        <v>0</v>
      </c>
      <c r="AX25" s="84"/>
      <c r="AY25" s="82"/>
      <c r="AZ25" s="83"/>
      <c r="BA25" s="80">
        <f t="shared" si="28"/>
        <v>0</v>
      </c>
      <c r="BB25" s="84"/>
      <c r="BC25" s="82"/>
      <c r="BD25" s="83"/>
      <c r="BE25" s="80">
        <f t="shared" si="29"/>
        <v>0</v>
      </c>
      <c r="BF25" s="81"/>
      <c r="BH25" s="74"/>
      <c r="BI25" s="74"/>
      <c r="BJ25" s="75"/>
      <c r="BK25" s="75"/>
      <c r="BL25" s="75"/>
    </row>
    <row r="26" spans="1:64" s="85" customFormat="1" ht="18" customHeight="1" x14ac:dyDescent="0.2">
      <c r="A26" s="144">
        <f t="shared" ref="A26:B26" si="48">A25</f>
        <v>3</v>
      </c>
      <c r="B26" s="68">
        <f t="shared" si="48"/>
        <v>1</v>
      </c>
      <c r="C26" s="68">
        <f t="shared" si="13"/>
        <v>14</v>
      </c>
      <c r="D26" s="68"/>
      <c r="E26" s="69"/>
      <c r="F26" s="195" t="s">
        <v>67</v>
      </c>
      <c r="G26" s="60" t="s">
        <v>78</v>
      </c>
      <c r="H26" s="60">
        <v>10</v>
      </c>
      <c r="I26" s="61"/>
      <c r="J26" s="61">
        <f t="shared" si="14"/>
        <v>0</v>
      </c>
      <c r="K26" s="76"/>
      <c r="L26" s="77"/>
      <c r="M26" s="75"/>
      <c r="N26" s="75"/>
      <c r="O26" s="78"/>
      <c r="P26" s="79"/>
      <c r="Q26" s="80">
        <f t="shared" si="19"/>
        <v>0</v>
      </c>
      <c r="R26" s="81"/>
      <c r="S26" s="82"/>
      <c r="T26" s="83"/>
      <c r="U26" s="80">
        <f t="shared" si="20"/>
        <v>0</v>
      </c>
      <c r="V26" s="84"/>
      <c r="W26" s="82"/>
      <c r="X26" s="83"/>
      <c r="Y26" s="80">
        <f t="shared" si="21"/>
        <v>0</v>
      </c>
      <c r="Z26" s="84"/>
      <c r="AA26" s="82"/>
      <c r="AB26" s="83"/>
      <c r="AC26" s="80">
        <f t="shared" si="22"/>
        <v>0</v>
      </c>
      <c r="AD26" s="84"/>
      <c r="AE26" s="82"/>
      <c r="AF26" s="83"/>
      <c r="AG26" s="80">
        <f t="shared" si="23"/>
        <v>0</v>
      </c>
      <c r="AH26" s="84"/>
      <c r="AI26" s="82"/>
      <c r="AJ26" s="83"/>
      <c r="AK26" s="80">
        <f t="shared" si="24"/>
        <v>0</v>
      </c>
      <c r="AL26" s="84"/>
      <c r="AM26" s="82"/>
      <c r="AN26" s="83"/>
      <c r="AO26" s="80">
        <f t="shared" si="25"/>
        <v>0</v>
      </c>
      <c r="AP26" s="84"/>
      <c r="AQ26" s="82"/>
      <c r="AR26" s="83"/>
      <c r="AS26" s="80">
        <f t="shared" si="26"/>
        <v>0</v>
      </c>
      <c r="AT26" s="84"/>
      <c r="AU26" s="82"/>
      <c r="AV26" s="83"/>
      <c r="AW26" s="80">
        <f t="shared" si="27"/>
        <v>0</v>
      </c>
      <c r="AX26" s="84"/>
      <c r="AY26" s="82"/>
      <c r="AZ26" s="83"/>
      <c r="BA26" s="80">
        <f t="shared" si="28"/>
        <v>0</v>
      </c>
      <c r="BB26" s="84"/>
      <c r="BC26" s="82"/>
      <c r="BD26" s="83"/>
      <c r="BE26" s="80">
        <f t="shared" si="29"/>
        <v>0</v>
      </c>
      <c r="BF26" s="81"/>
      <c r="BH26" s="74"/>
      <c r="BI26" s="74"/>
      <c r="BJ26" s="75"/>
      <c r="BK26" s="75"/>
      <c r="BL26" s="75"/>
    </row>
    <row r="27" spans="1:64" s="85" customFormat="1" ht="18" customHeight="1" x14ac:dyDescent="0.2">
      <c r="A27" s="144">
        <f t="shared" ref="A27:B27" si="49">A26</f>
        <v>3</v>
      </c>
      <c r="B27" s="68">
        <f t="shared" si="49"/>
        <v>1</v>
      </c>
      <c r="C27" s="68">
        <f t="shared" si="13"/>
        <v>15</v>
      </c>
      <c r="D27" s="68"/>
      <c r="E27" s="69"/>
      <c r="F27" s="195" t="s">
        <v>69</v>
      </c>
      <c r="G27" s="60" t="s">
        <v>60</v>
      </c>
      <c r="H27" s="60">
        <v>1</v>
      </c>
      <c r="I27" s="61"/>
      <c r="J27" s="61">
        <f t="shared" si="14"/>
        <v>0</v>
      </c>
      <c r="K27" s="76"/>
      <c r="L27" s="77"/>
      <c r="M27" s="75"/>
      <c r="N27" s="75"/>
      <c r="O27" s="78"/>
      <c r="P27" s="79"/>
      <c r="Q27" s="80">
        <f t="shared" si="19"/>
        <v>0</v>
      </c>
      <c r="R27" s="81"/>
      <c r="S27" s="82"/>
      <c r="T27" s="83"/>
      <c r="U27" s="80">
        <f t="shared" si="20"/>
        <v>0</v>
      </c>
      <c r="V27" s="84"/>
      <c r="W27" s="82"/>
      <c r="X27" s="83"/>
      <c r="Y27" s="80">
        <f t="shared" si="21"/>
        <v>0</v>
      </c>
      <c r="Z27" s="84"/>
      <c r="AA27" s="82"/>
      <c r="AB27" s="83"/>
      <c r="AC27" s="80">
        <f t="shared" si="22"/>
        <v>0</v>
      </c>
      <c r="AD27" s="84"/>
      <c r="AE27" s="82"/>
      <c r="AF27" s="83"/>
      <c r="AG27" s="80">
        <f t="shared" si="23"/>
        <v>0</v>
      </c>
      <c r="AH27" s="84"/>
      <c r="AI27" s="82"/>
      <c r="AJ27" s="83"/>
      <c r="AK27" s="80">
        <f t="shared" si="24"/>
        <v>0</v>
      </c>
      <c r="AL27" s="84"/>
      <c r="AM27" s="82"/>
      <c r="AN27" s="83"/>
      <c r="AO27" s="80">
        <f t="shared" si="25"/>
        <v>0</v>
      </c>
      <c r="AP27" s="84"/>
      <c r="AQ27" s="82"/>
      <c r="AR27" s="83"/>
      <c r="AS27" s="80">
        <f t="shared" si="26"/>
        <v>0</v>
      </c>
      <c r="AT27" s="84"/>
      <c r="AU27" s="82"/>
      <c r="AV27" s="83"/>
      <c r="AW27" s="80">
        <f t="shared" si="27"/>
        <v>0</v>
      </c>
      <c r="AX27" s="84"/>
      <c r="AY27" s="82"/>
      <c r="AZ27" s="83"/>
      <c r="BA27" s="80">
        <f t="shared" si="28"/>
        <v>0</v>
      </c>
      <c r="BB27" s="84"/>
      <c r="BC27" s="82"/>
      <c r="BD27" s="83"/>
      <c r="BE27" s="80">
        <f t="shared" si="29"/>
        <v>0</v>
      </c>
      <c r="BF27" s="81"/>
      <c r="BH27" s="74"/>
      <c r="BI27" s="74"/>
      <c r="BJ27" s="75"/>
      <c r="BK27" s="75"/>
      <c r="BL27" s="75"/>
    </row>
    <row r="28" spans="1:64" s="85" customFormat="1" ht="18" customHeight="1" x14ac:dyDescent="0.2">
      <c r="A28" s="144">
        <f t="shared" ref="A28:B28" si="50">A27</f>
        <v>3</v>
      </c>
      <c r="B28" s="68">
        <f t="shared" si="50"/>
        <v>1</v>
      </c>
      <c r="C28" s="68">
        <f t="shared" si="13"/>
        <v>16</v>
      </c>
      <c r="D28" s="68"/>
      <c r="E28" s="69"/>
      <c r="F28" s="195" t="s">
        <v>92</v>
      </c>
      <c r="G28" s="60" t="s">
        <v>78</v>
      </c>
      <c r="H28" s="60">
        <v>12</v>
      </c>
      <c r="I28" s="61"/>
      <c r="J28" s="61">
        <f t="shared" si="14"/>
        <v>0</v>
      </c>
      <c r="K28" s="76"/>
      <c r="L28" s="77"/>
      <c r="M28" s="75"/>
      <c r="N28" s="75"/>
      <c r="O28" s="78"/>
      <c r="P28" s="79"/>
      <c r="Q28" s="80">
        <f t="shared" ref="Q28" si="51">$H28*P28</f>
        <v>0</v>
      </c>
      <c r="R28" s="81"/>
      <c r="S28" s="82"/>
      <c r="T28" s="83"/>
      <c r="U28" s="80">
        <f t="shared" ref="U28" si="52">$H28*T28</f>
        <v>0</v>
      </c>
      <c r="V28" s="84"/>
      <c r="W28" s="82"/>
      <c r="X28" s="83"/>
      <c r="Y28" s="80">
        <f t="shared" ref="Y28" si="53">$H28*X28</f>
        <v>0</v>
      </c>
      <c r="Z28" s="84"/>
      <c r="AA28" s="82"/>
      <c r="AB28" s="83"/>
      <c r="AC28" s="80">
        <f t="shared" ref="AC28" si="54">$H28*AB28</f>
        <v>0</v>
      </c>
      <c r="AD28" s="84"/>
      <c r="AE28" s="82"/>
      <c r="AF28" s="83"/>
      <c r="AG28" s="80">
        <f t="shared" ref="AG28" si="55">$H28*AF28</f>
        <v>0</v>
      </c>
      <c r="AH28" s="84"/>
      <c r="AI28" s="82"/>
      <c r="AJ28" s="83"/>
      <c r="AK28" s="80">
        <f t="shared" ref="AK28" si="56">$H28*AJ28</f>
        <v>0</v>
      </c>
      <c r="AL28" s="84"/>
      <c r="AM28" s="82"/>
      <c r="AN28" s="83"/>
      <c r="AO28" s="80">
        <f t="shared" ref="AO28" si="57">$H28*AN28</f>
        <v>0</v>
      </c>
      <c r="AP28" s="84"/>
      <c r="AQ28" s="82"/>
      <c r="AR28" s="83"/>
      <c r="AS28" s="80">
        <f t="shared" ref="AS28" si="58">$H28*AR28</f>
        <v>0</v>
      </c>
      <c r="AT28" s="84"/>
      <c r="AU28" s="82"/>
      <c r="AV28" s="83"/>
      <c r="AW28" s="80">
        <f t="shared" ref="AW28" si="59">$H28*AV28</f>
        <v>0</v>
      </c>
      <c r="AX28" s="84"/>
      <c r="AY28" s="82"/>
      <c r="AZ28" s="83"/>
      <c r="BA28" s="80">
        <f t="shared" ref="BA28" si="60">$H28*AZ28</f>
        <v>0</v>
      </c>
      <c r="BB28" s="84"/>
      <c r="BC28" s="82"/>
      <c r="BD28" s="83"/>
      <c r="BE28" s="80">
        <f t="shared" ref="BE28" si="61">$H28*BD28</f>
        <v>0</v>
      </c>
      <c r="BF28" s="81"/>
      <c r="BH28" s="74"/>
      <c r="BI28" s="74"/>
      <c r="BJ28" s="75"/>
      <c r="BK28" s="75"/>
      <c r="BL28" s="75"/>
    </row>
    <row r="29" spans="1:64" s="85" customFormat="1" ht="18" customHeight="1" x14ac:dyDescent="0.2">
      <c r="A29" s="144"/>
      <c r="B29" s="68"/>
      <c r="C29" s="68"/>
      <c r="D29" s="68"/>
      <c r="E29" s="69"/>
      <c r="F29" s="145"/>
      <c r="G29" s="60"/>
      <c r="H29" s="60"/>
      <c r="I29" s="61"/>
      <c r="J29" s="61"/>
      <c r="K29" s="76"/>
      <c r="L29" s="77"/>
      <c r="M29" s="75">
        <f t="shared" ref="M29" si="62">$H29*L29</f>
        <v>0</v>
      </c>
      <c r="N29" s="75"/>
      <c r="O29" s="78"/>
      <c r="P29" s="79"/>
      <c r="Q29" s="80">
        <f t="shared" si="19"/>
        <v>0</v>
      </c>
      <c r="R29" s="81"/>
      <c r="S29" s="82"/>
      <c r="T29" s="83"/>
      <c r="U29" s="80">
        <f t="shared" si="20"/>
        <v>0</v>
      </c>
      <c r="V29" s="84"/>
      <c r="W29" s="82"/>
      <c r="X29" s="83"/>
      <c r="Y29" s="80">
        <f t="shared" si="21"/>
        <v>0</v>
      </c>
      <c r="Z29" s="84"/>
      <c r="AA29" s="82"/>
      <c r="AB29" s="83"/>
      <c r="AC29" s="80">
        <f t="shared" si="22"/>
        <v>0</v>
      </c>
      <c r="AD29" s="84"/>
      <c r="AE29" s="82"/>
      <c r="AF29" s="83"/>
      <c r="AG29" s="80">
        <f t="shared" si="23"/>
        <v>0</v>
      </c>
      <c r="AH29" s="84"/>
      <c r="AI29" s="82"/>
      <c r="AJ29" s="83"/>
      <c r="AK29" s="80">
        <f t="shared" si="24"/>
        <v>0</v>
      </c>
      <c r="AL29" s="84"/>
      <c r="AM29" s="82"/>
      <c r="AN29" s="83"/>
      <c r="AO29" s="80">
        <f t="shared" si="25"/>
        <v>0</v>
      </c>
      <c r="AP29" s="84"/>
      <c r="AQ29" s="82"/>
      <c r="AR29" s="83"/>
      <c r="AS29" s="80">
        <f t="shared" si="26"/>
        <v>0</v>
      </c>
      <c r="AT29" s="84"/>
      <c r="AU29" s="82"/>
      <c r="AV29" s="83"/>
      <c r="AW29" s="80">
        <f t="shared" si="27"/>
        <v>0</v>
      </c>
      <c r="AX29" s="84"/>
      <c r="AY29" s="82"/>
      <c r="AZ29" s="83"/>
      <c r="BA29" s="80">
        <f t="shared" si="28"/>
        <v>0</v>
      </c>
      <c r="BB29" s="84"/>
      <c r="BC29" s="82"/>
      <c r="BD29" s="83"/>
      <c r="BE29" s="80">
        <f t="shared" si="29"/>
        <v>0</v>
      </c>
      <c r="BF29" s="81"/>
      <c r="BH29" s="74"/>
      <c r="BI29" s="74"/>
      <c r="BJ29" s="75"/>
      <c r="BK29" s="75"/>
      <c r="BL29" s="75"/>
    </row>
    <row r="30" spans="1:64" s="94" customFormat="1" ht="18" customHeight="1" x14ac:dyDescent="0.2">
      <c r="A30" s="146"/>
      <c r="B30" s="147"/>
      <c r="C30" s="147"/>
      <c r="D30" s="147"/>
      <c r="E30" s="148"/>
      <c r="F30" s="149" t="str">
        <f>"Sous-total "&amp;A12&amp;"."&amp;B12&amp;""</f>
        <v>Sous-total 3.1</v>
      </c>
      <c r="G30" s="150"/>
      <c r="H30" s="150"/>
      <c r="I30" s="151"/>
      <c r="J30" s="151">
        <f>SUM(J13:J29)</f>
        <v>0</v>
      </c>
      <c r="K30" s="87"/>
      <c r="L30" s="88"/>
      <c r="M30" s="88">
        <f>SUM(M12:M29)</f>
        <v>0</v>
      </c>
      <c r="N30" s="88"/>
      <c r="O30" s="89"/>
      <c r="P30" s="90"/>
      <c r="Q30" s="91">
        <f>SUM(Q12:Q29)</f>
        <v>0</v>
      </c>
      <c r="R30" s="92"/>
      <c r="S30" s="224"/>
      <c r="T30" s="225"/>
      <c r="U30" s="91">
        <f>SUM(U12:U29)</f>
        <v>0</v>
      </c>
      <c r="V30" s="93"/>
      <c r="W30" s="224"/>
      <c r="X30" s="225"/>
      <c r="Y30" s="91">
        <f>SUM(Y12:Y29)</f>
        <v>0</v>
      </c>
      <c r="Z30" s="93"/>
      <c r="AA30" s="224"/>
      <c r="AB30" s="225"/>
      <c r="AC30" s="91">
        <f>SUM(AC12:AC29)</f>
        <v>0</v>
      </c>
      <c r="AD30" s="93"/>
      <c r="AE30" s="224"/>
      <c r="AF30" s="225"/>
      <c r="AG30" s="91">
        <f>SUM(AG12:AG29)</f>
        <v>0</v>
      </c>
      <c r="AH30" s="93"/>
      <c r="AI30" s="224"/>
      <c r="AJ30" s="225"/>
      <c r="AK30" s="91">
        <f>SUM(AK12:AK29)</f>
        <v>0</v>
      </c>
      <c r="AL30" s="93"/>
      <c r="AM30" s="224"/>
      <c r="AN30" s="225"/>
      <c r="AO30" s="91">
        <f>SUM(AO12:AO29)</f>
        <v>0</v>
      </c>
      <c r="AP30" s="93"/>
      <c r="AQ30" s="224"/>
      <c r="AR30" s="225"/>
      <c r="AS30" s="91">
        <f>SUM(AS12:AS29)</f>
        <v>0</v>
      </c>
      <c r="AT30" s="93"/>
      <c r="AU30" s="224"/>
      <c r="AV30" s="225"/>
      <c r="AW30" s="91">
        <f>SUM(AW12:AW29)</f>
        <v>0</v>
      </c>
      <c r="AX30" s="93"/>
      <c r="AY30" s="224"/>
      <c r="AZ30" s="225"/>
      <c r="BA30" s="91">
        <f>SUM(BA12:BA29)</f>
        <v>0</v>
      </c>
      <c r="BB30" s="93"/>
      <c r="BC30" s="224"/>
      <c r="BD30" s="225"/>
      <c r="BE30" s="91">
        <f>SUM(BE12:BE29)</f>
        <v>0</v>
      </c>
      <c r="BF30" s="92"/>
      <c r="BH30" s="199" t="str">
        <f>F30</f>
        <v>Sous-total 3.1</v>
      </c>
      <c r="BI30" s="200"/>
      <c r="BJ30" s="201"/>
      <c r="BK30" s="86"/>
      <c r="BL30" s="86"/>
    </row>
    <row r="31" spans="1:64" s="85" customFormat="1" ht="18" customHeight="1" x14ac:dyDescent="0.2">
      <c r="A31" s="56">
        <v>3</v>
      </c>
      <c r="B31" s="57">
        <v>2</v>
      </c>
      <c r="C31" s="57"/>
      <c r="D31" s="57"/>
      <c r="E31" s="58"/>
      <c r="F31" s="59" t="s">
        <v>130</v>
      </c>
      <c r="G31" s="60"/>
      <c r="H31" s="60"/>
      <c r="I31" s="61"/>
      <c r="J31" s="61"/>
      <c r="K31" s="76"/>
      <c r="L31" s="77"/>
      <c r="M31" s="75">
        <f t="shared" ref="M31:M116" si="63">$H31*L31</f>
        <v>0</v>
      </c>
      <c r="N31" s="75"/>
      <c r="O31" s="78"/>
      <c r="P31" s="79"/>
      <c r="Q31" s="80">
        <f t="shared" ref="Q31:Q32" si="64">$H31*P31</f>
        <v>0</v>
      </c>
      <c r="R31" s="81"/>
      <c r="S31" s="82"/>
      <c r="T31" s="83"/>
      <c r="U31" s="80">
        <f t="shared" ref="U31:U53" si="65">$H31*T31</f>
        <v>0</v>
      </c>
      <c r="V31" s="81"/>
      <c r="W31" s="82"/>
      <c r="X31" s="83"/>
      <c r="Y31" s="80">
        <f t="shared" ref="Y31:Y32" si="66">$H31*X31</f>
        <v>0</v>
      </c>
      <c r="Z31" s="81"/>
      <c r="AA31" s="82"/>
      <c r="AB31" s="83"/>
      <c r="AC31" s="80">
        <f t="shared" ref="AC31:AC32" si="67">$H31*AB31</f>
        <v>0</v>
      </c>
      <c r="AD31" s="81"/>
      <c r="AE31" s="82"/>
      <c r="AF31" s="83"/>
      <c r="AG31" s="80">
        <f t="shared" ref="AG31:AG32" si="68">$H31*AF31</f>
        <v>0</v>
      </c>
      <c r="AH31" s="81"/>
      <c r="AI31" s="82"/>
      <c r="AJ31" s="83"/>
      <c r="AK31" s="80">
        <f t="shared" ref="AK31:AK32" si="69">$H31*AJ31</f>
        <v>0</v>
      </c>
      <c r="AL31" s="81"/>
      <c r="AM31" s="82"/>
      <c r="AN31" s="83"/>
      <c r="AO31" s="80">
        <f t="shared" ref="AO31:AO32" si="70">$H31*AN31</f>
        <v>0</v>
      </c>
      <c r="AP31" s="81"/>
      <c r="AQ31" s="82"/>
      <c r="AR31" s="83"/>
      <c r="AS31" s="80">
        <f t="shared" ref="AS31:AS32" si="71">$H31*AR31</f>
        <v>0</v>
      </c>
      <c r="AT31" s="81"/>
      <c r="AU31" s="82"/>
      <c r="AV31" s="83"/>
      <c r="AW31" s="80">
        <f t="shared" ref="AW31:AW32" si="72">$H31*AV31</f>
        <v>0</v>
      </c>
      <c r="AX31" s="81"/>
      <c r="AY31" s="82"/>
      <c r="AZ31" s="83"/>
      <c r="BA31" s="80">
        <f t="shared" ref="BA31:BA32" si="73">$H31*AZ31</f>
        <v>0</v>
      </c>
      <c r="BB31" s="81"/>
      <c r="BC31" s="82"/>
      <c r="BD31" s="83"/>
      <c r="BE31" s="80">
        <f t="shared" ref="BE31:BE32" si="74">$H31*BD31</f>
        <v>0</v>
      </c>
      <c r="BF31" s="81"/>
      <c r="BH31" s="74"/>
      <c r="BI31" s="74"/>
      <c r="BJ31" s="75"/>
      <c r="BK31" s="75"/>
      <c r="BL31" s="75"/>
    </row>
    <row r="32" spans="1:64" s="85" customFormat="1" ht="18" customHeight="1" x14ac:dyDescent="0.2">
      <c r="A32" s="144">
        <f>A31</f>
        <v>3</v>
      </c>
      <c r="B32" s="68">
        <f>B31</f>
        <v>2</v>
      </c>
      <c r="C32" s="68">
        <f>C31+1</f>
        <v>1</v>
      </c>
      <c r="D32" s="68"/>
      <c r="E32" s="69"/>
      <c r="F32" s="70" t="s">
        <v>98</v>
      </c>
      <c r="G32" s="60" t="s">
        <v>77</v>
      </c>
      <c r="H32" s="60">
        <v>45</v>
      </c>
      <c r="I32" s="61"/>
      <c r="J32" s="61">
        <f t="shared" ref="J32:J52" si="75">H32*I32</f>
        <v>0</v>
      </c>
      <c r="K32" s="76"/>
      <c r="L32" s="77"/>
      <c r="M32" s="75"/>
      <c r="N32" s="75"/>
      <c r="O32" s="78"/>
      <c r="P32" s="79"/>
      <c r="Q32" s="80">
        <f t="shared" si="64"/>
        <v>0</v>
      </c>
      <c r="R32" s="81"/>
      <c r="S32" s="82"/>
      <c r="T32" s="83"/>
      <c r="U32" s="80">
        <f t="shared" si="65"/>
        <v>0</v>
      </c>
      <c r="V32" s="81"/>
      <c r="W32" s="82"/>
      <c r="X32" s="83"/>
      <c r="Y32" s="80">
        <f t="shared" si="66"/>
        <v>0</v>
      </c>
      <c r="Z32" s="81"/>
      <c r="AA32" s="82"/>
      <c r="AB32" s="83"/>
      <c r="AC32" s="80">
        <f t="shared" si="67"/>
        <v>0</v>
      </c>
      <c r="AD32" s="81"/>
      <c r="AE32" s="82"/>
      <c r="AF32" s="83"/>
      <c r="AG32" s="80">
        <f t="shared" si="68"/>
        <v>0</v>
      </c>
      <c r="AH32" s="81"/>
      <c r="AI32" s="82"/>
      <c r="AJ32" s="83"/>
      <c r="AK32" s="80">
        <f t="shared" si="69"/>
        <v>0</v>
      </c>
      <c r="AL32" s="81"/>
      <c r="AM32" s="82"/>
      <c r="AN32" s="83"/>
      <c r="AO32" s="80">
        <f t="shared" si="70"/>
        <v>0</v>
      </c>
      <c r="AP32" s="81"/>
      <c r="AQ32" s="82"/>
      <c r="AR32" s="83"/>
      <c r="AS32" s="80">
        <f t="shared" si="71"/>
        <v>0</v>
      </c>
      <c r="AT32" s="81"/>
      <c r="AU32" s="82"/>
      <c r="AV32" s="83"/>
      <c r="AW32" s="80">
        <f t="shared" si="72"/>
        <v>0</v>
      </c>
      <c r="AX32" s="81"/>
      <c r="AY32" s="82"/>
      <c r="AZ32" s="83"/>
      <c r="BA32" s="80">
        <f t="shared" si="73"/>
        <v>0</v>
      </c>
      <c r="BB32" s="81"/>
      <c r="BC32" s="82"/>
      <c r="BD32" s="83"/>
      <c r="BE32" s="80">
        <f t="shared" si="74"/>
        <v>0</v>
      </c>
      <c r="BF32" s="81"/>
      <c r="BH32" s="74"/>
      <c r="BI32" s="74"/>
      <c r="BJ32" s="75"/>
      <c r="BK32" s="75"/>
      <c r="BL32" s="75"/>
    </row>
    <row r="33" spans="1:64" s="85" customFormat="1" ht="18" customHeight="1" x14ac:dyDescent="0.2">
      <c r="A33" s="144">
        <f>A32</f>
        <v>3</v>
      </c>
      <c r="B33" s="68">
        <f>B32</f>
        <v>2</v>
      </c>
      <c r="C33" s="68">
        <f>C32+1</f>
        <v>2</v>
      </c>
      <c r="D33" s="68"/>
      <c r="E33" s="69"/>
      <c r="F33" s="70" t="s">
        <v>99</v>
      </c>
      <c r="G33" s="60" t="s">
        <v>66</v>
      </c>
      <c r="H33" s="60">
        <v>108</v>
      </c>
      <c r="I33" s="61"/>
      <c r="J33" s="61">
        <f t="shared" si="75"/>
        <v>0</v>
      </c>
      <c r="K33" s="76"/>
      <c r="L33" s="77"/>
      <c r="M33" s="75"/>
      <c r="N33" s="75"/>
      <c r="O33" s="78"/>
      <c r="P33" s="79"/>
      <c r="Q33" s="80">
        <f t="shared" ref="Q33" si="76">$H33*P33</f>
        <v>0</v>
      </c>
      <c r="R33" s="81"/>
      <c r="S33" s="82"/>
      <c r="T33" s="83"/>
      <c r="U33" s="80">
        <f t="shared" ref="U33" si="77">$H33*T33</f>
        <v>0</v>
      </c>
      <c r="V33" s="81"/>
      <c r="W33" s="82"/>
      <c r="X33" s="83"/>
      <c r="Y33" s="80">
        <f t="shared" ref="Y33" si="78">$H33*X33</f>
        <v>0</v>
      </c>
      <c r="Z33" s="81"/>
      <c r="AA33" s="82"/>
      <c r="AB33" s="83"/>
      <c r="AC33" s="80">
        <f t="shared" ref="AC33" si="79">$H33*AB33</f>
        <v>0</v>
      </c>
      <c r="AD33" s="81"/>
      <c r="AE33" s="82"/>
      <c r="AF33" s="83"/>
      <c r="AG33" s="80">
        <f t="shared" ref="AG33" si="80">$H33*AF33</f>
        <v>0</v>
      </c>
      <c r="AH33" s="81"/>
      <c r="AI33" s="82"/>
      <c r="AJ33" s="83"/>
      <c r="AK33" s="80">
        <f t="shared" ref="AK33" si="81">$H33*AJ33</f>
        <v>0</v>
      </c>
      <c r="AL33" s="81"/>
      <c r="AM33" s="82"/>
      <c r="AN33" s="83"/>
      <c r="AO33" s="80">
        <f t="shared" ref="AO33" si="82">$H33*AN33</f>
        <v>0</v>
      </c>
      <c r="AP33" s="81"/>
      <c r="AQ33" s="82"/>
      <c r="AR33" s="83"/>
      <c r="AS33" s="80">
        <f t="shared" ref="AS33" si="83">$H33*AR33</f>
        <v>0</v>
      </c>
      <c r="AT33" s="81"/>
      <c r="AU33" s="82"/>
      <c r="AV33" s="83"/>
      <c r="AW33" s="80">
        <f t="shared" ref="AW33" si="84">$H33*AV33</f>
        <v>0</v>
      </c>
      <c r="AX33" s="81"/>
      <c r="AY33" s="82"/>
      <c r="AZ33" s="83"/>
      <c r="BA33" s="80">
        <f t="shared" ref="BA33" si="85">$H33*AZ33</f>
        <v>0</v>
      </c>
      <c r="BB33" s="81"/>
      <c r="BC33" s="82"/>
      <c r="BD33" s="83"/>
      <c r="BE33" s="80">
        <f t="shared" ref="BE33" si="86">$H33*BD33</f>
        <v>0</v>
      </c>
      <c r="BF33" s="81"/>
      <c r="BH33" s="74"/>
      <c r="BI33" s="74"/>
      <c r="BJ33" s="75"/>
      <c r="BK33" s="75"/>
      <c r="BL33" s="75"/>
    </row>
    <row r="34" spans="1:64" s="85" customFormat="1" ht="18" customHeight="1" x14ac:dyDescent="0.2">
      <c r="A34" s="144">
        <f t="shared" ref="A34:A43" si="87">A33</f>
        <v>3</v>
      </c>
      <c r="B34" s="68">
        <f t="shared" ref="B34:B51" si="88">B33</f>
        <v>2</v>
      </c>
      <c r="C34" s="68">
        <f t="shared" ref="C34:C51" si="89">C33+1</f>
        <v>3</v>
      </c>
      <c r="D34" s="68"/>
      <c r="E34" s="69"/>
      <c r="F34" s="70" t="s">
        <v>100</v>
      </c>
      <c r="G34" s="60" t="s">
        <v>77</v>
      </c>
      <c r="H34" s="60">
        <v>19</v>
      </c>
      <c r="I34" s="61"/>
      <c r="J34" s="61">
        <f t="shared" si="75"/>
        <v>0</v>
      </c>
      <c r="K34" s="76"/>
      <c r="L34" s="77"/>
      <c r="M34" s="75"/>
      <c r="N34" s="75"/>
      <c r="O34" s="78"/>
      <c r="P34" s="79"/>
      <c r="Q34" s="80">
        <f t="shared" ref="Q34" si="90">$H34*P34</f>
        <v>0</v>
      </c>
      <c r="R34" s="81"/>
      <c r="S34" s="82"/>
      <c r="T34" s="83"/>
      <c r="U34" s="80">
        <f t="shared" ref="U34" si="91">$H34*T34</f>
        <v>0</v>
      </c>
      <c r="V34" s="81"/>
      <c r="W34" s="82"/>
      <c r="X34" s="83"/>
      <c r="Y34" s="80">
        <f t="shared" ref="Y34" si="92">$H34*X34</f>
        <v>0</v>
      </c>
      <c r="Z34" s="81"/>
      <c r="AA34" s="82"/>
      <c r="AB34" s="83"/>
      <c r="AC34" s="80">
        <f t="shared" ref="AC34" si="93">$H34*AB34</f>
        <v>0</v>
      </c>
      <c r="AD34" s="81"/>
      <c r="AE34" s="82"/>
      <c r="AF34" s="83"/>
      <c r="AG34" s="80">
        <f t="shared" ref="AG34" si="94">$H34*AF34</f>
        <v>0</v>
      </c>
      <c r="AH34" s="81"/>
      <c r="AI34" s="82"/>
      <c r="AJ34" s="83"/>
      <c r="AK34" s="80">
        <f t="shared" ref="AK34" si="95">$H34*AJ34</f>
        <v>0</v>
      </c>
      <c r="AL34" s="81"/>
      <c r="AM34" s="82"/>
      <c r="AN34" s="83"/>
      <c r="AO34" s="80">
        <f t="shared" ref="AO34" si="96">$H34*AN34</f>
        <v>0</v>
      </c>
      <c r="AP34" s="81"/>
      <c r="AQ34" s="82"/>
      <c r="AR34" s="83"/>
      <c r="AS34" s="80">
        <f t="shared" ref="AS34" si="97">$H34*AR34</f>
        <v>0</v>
      </c>
      <c r="AT34" s="81"/>
      <c r="AU34" s="82"/>
      <c r="AV34" s="83"/>
      <c r="AW34" s="80">
        <f t="shared" ref="AW34" si="98">$H34*AV34</f>
        <v>0</v>
      </c>
      <c r="AX34" s="81"/>
      <c r="AY34" s="82"/>
      <c r="AZ34" s="83"/>
      <c r="BA34" s="80">
        <f t="shared" ref="BA34" si="99">$H34*AZ34</f>
        <v>0</v>
      </c>
      <c r="BB34" s="81"/>
      <c r="BC34" s="82"/>
      <c r="BD34" s="83"/>
      <c r="BE34" s="80">
        <f t="shared" ref="BE34" si="100">$H34*BD34</f>
        <v>0</v>
      </c>
      <c r="BF34" s="81"/>
      <c r="BH34" s="74"/>
      <c r="BI34" s="74"/>
      <c r="BJ34" s="75"/>
      <c r="BK34" s="75"/>
      <c r="BL34" s="75"/>
    </row>
    <row r="35" spans="1:64" s="85" customFormat="1" ht="18" customHeight="1" x14ac:dyDescent="0.2">
      <c r="A35" s="144">
        <f t="shared" si="87"/>
        <v>3</v>
      </c>
      <c r="B35" s="68">
        <f t="shared" si="88"/>
        <v>2</v>
      </c>
      <c r="C35" s="68">
        <f t="shared" si="89"/>
        <v>4</v>
      </c>
      <c r="D35" s="68"/>
      <c r="E35" s="69"/>
      <c r="F35" s="70" t="s">
        <v>101</v>
      </c>
      <c r="G35" s="60" t="s">
        <v>77</v>
      </c>
      <c r="H35" s="60">
        <v>26</v>
      </c>
      <c r="I35" s="61"/>
      <c r="J35" s="61">
        <f t="shared" si="75"/>
        <v>0</v>
      </c>
      <c r="K35" s="76"/>
      <c r="L35" s="77"/>
      <c r="M35" s="75"/>
      <c r="N35" s="75"/>
      <c r="O35" s="78"/>
      <c r="P35" s="79"/>
      <c r="Q35" s="80">
        <f t="shared" ref="Q35:Q39" si="101">$H35*P35</f>
        <v>0</v>
      </c>
      <c r="R35" s="81"/>
      <c r="S35" s="82"/>
      <c r="T35" s="83"/>
      <c r="U35" s="80">
        <f t="shared" ref="U35:U39" si="102">$H35*T35</f>
        <v>0</v>
      </c>
      <c r="V35" s="81"/>
      <c r="W35" s="82"/>
      <c r="X35" s="83"/>
      <c r="Y35" s="80">
        <f t="shared" ref="Y35:Y39" si="103">$H35*X35</f>
        <v>0</v>
      </c>
      <c r="Z35" s="81"/>
      <c r="AA35" s="82"/>
      <c r="AB35" s="83"/>
      <c r="AC35" s="80">
        <f t="shared" ref="AC35:AC39" si="104">$H35*AB35</f>
        <v>0</v>
      </c>
      <c r="AD35" s="81"/>
      <c r="AE35" s="82"/>
      <c r="AF35" s="83"/>
      <c r="AG35" s="80">
        <f t="shared" ref="AG35:AG39" si="105">$H35*AF35</f>
        <v>0</v>
      </c>
      <c r="AH35" s="81"/>
      <c r="AI35" s="82"/>
      <c r="AJ35" s="83"/>
      <c r="AK35" s="80">
        <f t="shared" ref="AK35:AK39" si="106">$H35*AJ35</f>
        <v>0</v>
      </c>
      <c r="AL35" s="81"/>
      <c r="AM35" s="82"/>
      <c r="AN35" s="83"/>
      <c r="AO35" s="80">
        <f t="shared" ref="AO35:AO39" si="107">$H35*AN35</f>
        <v>0</v>
      </c>
      <c r="AP35" s="81"/>
      <c r="AQ35" s="82"/>
      <c r="AR35" s="83"/>
      <c r="AS35" s="80">
        <f t="shared" ref="AS35:AS39" si="108">$H35*AR35</f>
        <v>0</v>
      </c>
      <c r="AT35" s="81"/>
      <c r="AU35" s="82"/>
      <c r="AV35" s="83"/>
      <c r="AW35" s="80">
        <f t="shared" ref="AW35:AW39" si="109">$H35*AV35</f>
        <v>0</v>
      </c>
      <c r="AX35" s="81"/>
      <c r="AY35" s="82"/>
      <c r="AZ35" s="83"/>
      <c r="BA35" s="80">
        <f t="shared" ref="BA35:BA39" si="110">$H35*AZ35</f>
        <v>0</v>
      </c>
      <c r="BB35" s="81"/>
      <c r="BC35" s="82"/>
      <c r="BD35" s="83"/>
      <c r="BE35" s="80">
        <f t="shared" ref="BE35:BE39" si="111">$H35*BD35</f>
        <v>0</v>
      </c>
      <c r="BF35" s="81"/>
      <c r="BH35" s="74"/>
      <c r="BI35" s="74"/>
      <c r="BJ35" s="75"/>
      <c r="BK35" s="75"/>
      <c r="BL35" s="75"/>
    </row>
    <row r="36" spans="1:64" s="85" customFormat="1" ht="18" customHeight="1" x14ac:dyDescent="0.2">
      <c r="A36" s="144">
        <f t="shared" ref="A36:A52" si="112">A35</f>
        <v>3</v>
      </c>
      <c r="B36" s="68">
        <f t="shared" ref="B36:B52" si="113">B35</f>
        <v>2</v>
      </c>
      <c r="C36" s="68">
        <f t="shared" ref="C36:C52" si="114">C35+1</f>
        <v>5</v>
      </c>
      <c r="D36" s="68"/>
      <c r="E36" s="69"/>
      <c r="F36" s="70" t="s">
        <v>106</v>
      </c>
      <c r="G36" s="60" t="s">
        <v>78</v>
      </c>
      <c r="H36" s="60">
        <v>3</v>
      </c>
      <c r="I36" s="61"/>
      <c r="J36" s="61">
        <f t="shared" si="75"/>
        <v>0</v>
      </c>
      <c r="K36" s="76"/>
      <c r="L36" s="77"/>
      <c r="M36" s="75"/>
      <c r="N36" s="75"/>
      <c r="O36" s="78"/>
      <c r="P36" s="79"/>
      <c r="Q36" s="80">
        <f t="shared" ref="Q36" si="115">$H36*P36</f>
        <v>0</v>
      </c>
      <c r="R36" s="81"/>
      <c r="S36" s="82"/>
      <c r="T36" s="83"/>
      <c r="U36" s="80">
        <f t="shared" ref="U36" si="116">$H36*T36</f>
        <v>0</v>
      </c>
      <c r="V36" s="81"/>
      <c r="W36" s="82"/>
      <c r="X36" s="83"/>
      <c r="Y36" s="80">
        <f t="shared" ref="Y36" si="117">$H36*X36</f>
        <v>0</v>
      </c>
      <c r="Z36" s="81"/>
      <c r="AA36" s="82"/>
      <c r="AB36" s="83"/>
      <c r="AC36" s="80">
        <f t="shared" ref="AC36" si="118">$H36*AB36</f>
        <v>0</v>
      </c>
      <c r="AD36" s="81"/>
      <c r="AE36" s="82"/>
      <c r="AF36" s="83"/>
      <c r="AG36" s="80">
        <f t="shared" ref="AG36" si="119">$H36*AF36</f>
        <v>0</v>
      </c>
      <c r="AH36" s="81"/>
      <c r="AI36" s="82"/>
      <c r="AJ36" s="83"/>
      <c r="AK36" s="80">
        <f t="shared" ref="AK36" si="120">$H36*AJ36</f>
        <v>0</v>
      </c>
      <c r="AL36" s="81"/>
      <c r="AM36" s="82"/>
      <c r="AN36" s="83"/>
      <c r="AO36" s="80">
        <f t="shared" ref="AO36" si="121">$H36*AN36</f>
        <v>0</v>
      </c>
      <c r="AP36" s="81"/>
      <c r="AQ36" s="82"/>
      <c r="AR36" s="83"/>
      <c r="AS36" s="80">
        <f t="shared" ref="AS36" si="122">$H36*AR36</f>
        <v>0</v>
      </c>
      <c r="AT36" s="81"/>
      <c r="AU36" s="82"/>
      <c r="AV36" s="83"/>
      <c r="AW36" s="80">
        <f t="shared" ref="AW36" si="123">$H36*AV36</f>
        <v>0</v>
      </c>
      <c r="AX36" s="81"/>
      <c r="AY36" s="82"/>
      <c r="AZ36" s="83"/>
      <c r="BA36" s="80">
        <f t="shared" ref="BA36" si="124">$H36*AZ36</f>
        <v>0</v>
      </c>
      <c r="BB36" s="81"/>
      <c r="BC36" s="82"/>
      <c r="BD36" s="83"/>
      <c r="BE36" s="80">
        <f t="shared" ref="BE36" si="125">$H36*BD36</f>
        <v>0</v>
      </c>
      <c r="BF36" s="81"/>
      <c r="BH36" s="74"/>
      <c r="BI36" s="74"/>
      <c r="BJ36" s="75"/>
      <c r="BK36" s="75"/>
      <c r="BL36" s="75"/>
    </row>
    <row r="37" spans="1:64" s="85" customFormat="1" ht="18" customHeight="1" x14ac:dyDescent="0.2">
      <c r="A37" s="144">
        <f t="shared" si="87"/>
        <v>3</v>
      </c>
      <c r="B37" s="68">
        <f t="shared" si="88"/>
        <v>2</v>
      </c>
      <c r="C37" s="68">
        <f t="shared" si="89"/>
        <v>6</v>
      </c>
      <c r="D37" s="68"/>
      <c r="E37" s="69"/>
      <c r="F37" s="70" t="s">
        <v>102</v>
      </c>
      <c r="G37" s="60" t="s">
        <v>77</v>
      </c>
      <c r="H37" s="60">
        <v>45</v>
      </c>
      <c r="I37" s="61"/>
      <c r="J37" s="61">
        <f t="shared" si="75"/>
        <v>0</v>
      </c>
      <c r="K37" s="76"/>
      <c r="L37" s="77"/>
      <c r="M37" s="75"/>
      <c r="N37" s="75"/>
      <c r="O37" s="78"/>
      <c r="P37" s="79"/>
      <c r="Q37" s="80">
        <f t="shared" si="101"/>
        <v>0</v>
      </c>
      <c r="R37" s="81"/>
      <c r="S37" s="82"/>
      <c r="T37" s="83"/>
      <c r="U37" s="80">
        <f t="shared" si="102"/>
        <v>0</v>
      </c>
      <c r="V37" s="81"/>
      <c r="W37" s="82"/>
      <c r="X37" s="83"/>
      <c r="Y37" s="80">
        <f t="shared" si="103"/>
        <v>0</v>
      </c>
      <c r="Z37" s="81"/>
      <c r="AA37" s="82"/>
      <c r="AB37" s="83"/>
      <c r="AC37" s="80">
        <f t="shared" si="104"/>
        <v>0</v>
      </c>
      <c r="AD37" s="81"/>
      <c r="AE37" s="82"/>
      <c r="AF37" s="83"/>
      <c r="AG37" s="80">
        <f t="shared" si="105"/>
        <v>0</v>
      </c>
      <c r="AH37" s="81"/>
      <c r="AI37" s="82"/>
      <c r="AJ37" s="83"/>
      <c r="AK37" s="80">
        <f t="shared" si="106"/>
        <v>0</v>
      </c>
      <c r="AL37" s="81"/>
      <c r="AM37" s="82"/>
      <c r="AN37" s="83"/>
      <c r="AO37" s="80">
        <f t="shared" si="107"/>
        <v>0</v>
      </c>
      <c r="AP37" s="81"/>
      <c r="AQ37" s="82"/>
      <c r="AR37" s="83"/>
      <c r="AS37" s="80">
        <f t="shared" si="108"/>
        <v>0</v>
      </c>
      <c r="AT37" s="81"/>
      <c r="AU37" s="82"/>
      <c r="AV37" s="83"/>
      <c r="AW37" s="80">
        <f t="shared" si="109"/>
        <v>0</v>
      </c>
      <c r="AX37" s="81"/>
      <c r="AY37" s="82"/>
      <c r="AZ37" s="83"/>
      <c r="BA37" s="80">
        <f t="shared" si="110"/>
        <v>0</v>
      </c>
      <c r="BB37" s="81"/>
      <c r="BC37" s="82"/>
      <c r="BD37" s="83"/>
      <c r="BE37" s="80">
        <f t="shared" si="111"/>
        <v>0</v>
      </c>
      <c r="BF37" s="81"/>
      <c r="BH37" s="74"/>
      <c r="BI37" s="74"/>
      <c r="BJ37" s="75"/>
      <c r="BK37" s="75"/>
      <c r="BL37" s="75"/>
    </row>
    <row r="38" spans="1:64" s="85" customFormat="1" ht="18" customHeight="1" x14ac:dyDescent="0.2">
      <c r="A38" s="144">
        <f t="shared" si="112"/>
        <v>3</v>
      </c>
      <c r="B38" s="68">
        <f t="shared" si="113"/>
        <v>2</v>
      </c>
      <c r="C38" s="68">
        <f t="shared" si="114"/>
        <v>7</v>
      </c>
      <c r="D38" s="68"/>
      <c r="E38" s="69"/>
      <c r="F38" s="70" t="s">
        <v>107</v>
      </c>
      <c r="G38" s="60" t="s">
        <v>66</v>
      </c>
      <c r="H38" s="60">
        <v>84</v>
      </c>
      <c r="I38" s="61"/>
      <c r="J38" s="61">
        <f t="shared" si="75"/>
        <v>0</v>
      </c>
      <c r="K38" s="76"/>
      <c r="L38" s="77"/>
      <c r="M38" s="75"/>
      <c r="N38" s="75"/>
      <c r="O38" s="78"/>
      <c r="P38" s="79"/>
      <c r="Q38" s="80">
        <f t="shared" si="101"/>
        <v>0</v>
      </c>
      <c r="R38" s="81"/>
      <c r="S38" s="82"/>
      <c r="T38" s="83"/>
      <c r="U38" s="80">
        <f t="shared" si="102"/>
        <v>0</v>
      </c>
      <c r="V38" s="81"/>
      <c r="W38" s="82"/>
      <c r="X38" s="83"/>
      <c r="Y38" s="80">
        <f t="shared" si="103"/>
        <v>0</v>
      </c>
      <c r="Z38" s="81"/>
      <c r="AA38" s="82"/>
      <c r="AB38" s="83"/>
      <c r="AC38" s="80">
        <f t="shared" si="104"/>
        <v>0</v>
      </c>
      <c r="AD38" s="81"/>
      <c r="AE38" s="82"/>
      <c r="AF38" s="83"/>
      <c r="AG38" s="80">
        <f t="shared" si="105"/>
        <v>0</v>
      </c>
      <c r="AH38" s="81"/>
      <c r="AI38" s="82"/>
      <c r="AJ38" s="83"/>
      <c r="AK38" s="80">
        <f t="shared" si="106"/>
        <v>0</v>
      </c>
      <c r="AL38" s="81"/>
      <c r="AM38" s="82"/>
      <c r="AN38" s="83"/>
      <c r="AO38" s="80">
        <f t="shared" si="107"/>
        <v>0</v>
      </c>
      <c r="AP38" s="81"/>
      <c r="AQ38" s="82"/>
      <c r="AR38" s="83"/>
      <c r="AS38" s="80">
        <f t="shared" si="108"/>
        <v>0</v>
      </c>
      <c r="AT38" s="81"/>
      <c r="AU38" s="82"/>
      <c r="AV38" s="83"/>
      <c r="AW38" s="80">
        <f t="shared" si="109"/>
        <v>0</v>
      </c>
      <c r="AX38" s="81"/>
      <c r="AY38" s="82"/>
      <c r="AZ38" s="83"/>
      <c r="BA38" s="80">
        <f t="shared" si="110"/>
        <v>0</v>
      </c>
      <c r="BB38" s="81"/>
      <c r="BC38" s="82"/>
      <c r="BD38" s="83"/>
      <c r="BE38" s="80">
        <f t="shared" si="111"/>
        <v>0</v>
      </c>
      <c r="BF38" s="81"/>
      <c r="BH38" s="74"/>
      <c r="BI38" s="74"/>
      <c r="BJ38" s="75"/>
      <c r="BK38" s="75"/>
      <c r="BL38" s="75"/>
    </row>
    <row r="39" spans="1:64" s="85" customFormat="1" ht="18" customHeight="1" x14ac:dyDescent="0.2">
      <c r="A39" s="144">
        <f t="shared" si="87"/>
        <v>3</v>
      </c>
      <c r="B39" s="68">
        <f t="shared" si="88"/>
        <v>2</v>
      </c>
      <c r="C39" s="68">
        <f t="shared" si="89"/>
        <v>8</v>
      </c>
      <c r="D39" s="68"/>
      <c r="E39" s="69"/>
      <c r="F39" s="70" t="s">
        <v>108</v>
      </c>
      <c r="G39" s="60" t="s">
        <v>77</v>
      </c>
      <c r="H39" s="60">
        <v>20</v>
      </c>
      <c r="I39" s="61"/>
      <c r="J39" s="61">
        <f t="shared" si="75"/>
        <v>0</v>
      </c>
      <c r="K39" s="76"/>
      <c r="L39" s="77"/>
      <c r="M39" s="75"/>
      <c r="N39" s="75"/>
      <c r="O39" s="78"/>
      <c r="P39" s="79"/>
      <c r="Q39" s="80">
        <f t="shared" si="101"/>
        <v>0</v>
      </c>
      <c r="R39" s="81"/>
      <c r="S39" s="82"/>
      <c r="T39" s="83"/>
      <c r="U39" s="80">
        <f t="shared" si="102"/>
        <v>0</v>
      </c>
      <c r="V39" s="81"/>
      <c r="W39" s="82"/>
      <c r="X39" s="83"/>
      <c r="Y39" s="80">
        <f t="shared" si="103"/>
        <v>0</v>
      </c>
      <c r="Z39" s="81"/>
      <c r="AA39" s="82"/>
      <c r="AB39" s="83"/>
      <c r="AC39" s="80">
        <f t="shared" si="104"/>
        <v>0</v>
      </c>
      <c r="AD39" s="81"/>
      <c r="AE39" s="82"/>
      <c r="AF39" s="83"/>
      <c r="AG39" s="80">
        <f t="shared" si="105"/>
        <v>0</v>
      </c>
      <c r="AH39" s="81"/>
      <c r="AI39" s="82"/>
      <c r="AJ39" s="83"/>
      <c r="AK39" s="80">
        <f t="shared" si="106"/>
        <v>0</v>
      </c>
      <c r="AL39" s="81"/>
      <c r="AM39" s="82"/>
      <c r="AN39" s="83"/>
      <c r="AO39" s="80">
        <f t="shared" si="107"/>
        <v>0</v>
      </c>
      <c r="AP39" s="81"/>
      <c r="AQ39" s="82"/>
      <c r="AR39" s="83"/>
      <c r="AS39" s="80">
        <f t="shared" si="108"/>
        <v>0</v>
      </c>
      <c r="AT39" s="81"/>
      <c r="AU39" s="82"/>
      <c r="AV39" s="83"/>
      <c r="AW39" s="80">
        <f t="shared" si="109"/>
        <v>0</v>
      </c>
      <c r="AX39" s="81"/>
      <c r="AY39" s="82"/>
      <c r="AZ39" s="83"/>
      <c r="BA39" s="80">
        <f t="shared" si="110"/>
        <v>0</v>
      </c>
      <c r="BB39" s="81"/>
      <c r="BC39" s="82"/>
      <c r="BD39" s="83"/>
      <c r="BE39" s="80">
        <f t="shared" si="111"/>
        <v>0</v>
      </c>
      <c r="BF39" s="81"/>
      <c r="BH39" s="74"/>
      <c r="BI39" s="74"/>
      <c r="BJ39" s="75"/>
      <c r="BK39" s="75"/>
      <c r="BL39" s="75"/>
    </row>
    <row r="40" spans="1:64" s="85" customFormat="1" ht="18" customHeight="1" x14ac:dyDescent="0.2">
      <c r="A40" s="144">
        <f t="shared" si="112"/>
        <v>3</v>
      </c>
      <c r="B40" s="68">
        <f t="shared" si="113"/>
        <v>2</v>
      </c>
      <c r="C40" s="68">
        <f t="shared" si="114"/>
        <v>9</v>
      </c>
      <c r="D40" s="68"/>
      <c r="E40" s="69"/>
      <c r="F40" s="70" t="s">
        <v>109</v>
      </c>
      <c r="G40" s="60" t="s">
        <v>77</v>
      </c>
      <c r="H40" s="60">
        <v>25</v>
      </c>
      <c r="I40" s="61"/>
      <c r="J40" s="61">
        <f t="shared" si="75"/>
        <v>0</v>
      </c>
      <c r="K40" s="76"/>
      <c r="L40" s="77"/>
      <c r="M40" s="75"/>
      <c r="N40" s="75"/>
      <c r="O40" s="78"/>
      <c r="P40" s="79"/>
      <c r="Q40" s="80">
        <f t="shared" ref="Q40:Q41" si="126">$H40*P40</f>
        <v>0</v>
      </c>
      <c r="R40" s="81"/>
      <c r="S40" s="82"/>
      <c r="T40" s="83"/>
      <c r="U40" s="80">
        <f t="shared" ref="U40:U41" si="127">$H40*T40</f>
        <v>0</v>
      </c>
      <c r="V40" s="81"/>
      <c r="W40" s="82"/>
      <c r="X40" s="83"/>
      <c r="Y40" s="80">
        <f t="shared" ref="Y40:Y41" si="128">$H40*X40</f>
        <v>0</v>
      </c>
      <c r="Z40" s="81"/>
      <c r="AA40" s="82"/>
      <c r="AB40" s="83"/>
      <c r="AC40" s="80">
        <f t="shared" ref="AC40:AC41" si="129">$H40*AB40</f>
        <v>0</v>
      </c>
      <c r="AD40" s="81"/>
      <c r="AE40" s="82"/>
      <c r="AF40" s="83"/>
      <c r="AG40" s="80">
        <f t="shared" ref="AG40:AG41" si="130">$H40*AF40</f>
        <v>0</v>
      </c>
      <c r="AH40" s="81"/>
      <c r="AI40" s="82"/>
      <c r="AJ40" s="83"/>
      <c r="AK40" s="80">
        <f t="shared" ref="AK40:AK41" si="131">$H40*AJ40</f>
        <v>0</v>
      </c>
      <c r="AL40" s="81"/>
      <c r="AM40" s="82"/>
      <c r="AN40" s="83"/>
      <c r="AO40" s="80">
        <f t="shared" ref="AO40:AO41" si="132">$H40*AN40</f>
        <v>0</v>
      </c>
      <c r="AP40" s="81"/>
      <c r="AQ40" s="82"/>
      <c r="AR40" s="83"/>
      <c r="AS40" s="80">
        <f t="shared" ref="AS40:AS41" si="133">$H40*AR40</f>
        <v>0</v>
      </c>
      <c r="AT40" s="81"/>
      <c r="AU40" s="82"/>
      <c r="AV40" s="83"/>
      <c r="AW40" s="80">
        <f t="shared" ref="AW40:AW41" si="134">$H40*AV40</f>
        <v>0</v>
      </c>
      <c r="AX40" s="81"/>
      <c r="AY40" s="82"/>
      <c r="AZ40" s="83"/>
      <c r="BA40" s="80">
        <f t="shared" ref="BA40:BA41" si="135">$H40*AZ40</f>
        <v>0</v>
      </c>
      <c r="BB40" s="81"/>
      <c r="BC40" s="82"/>
      <c r="BD40" s="83"/>
      <c r="BE40" s="80">
        <f t="shared" ref="BE40:BE41" si="136">$H40*BD40</f>
        <v>0</v>
      </c>
      <c r="BF40" s="81"/>
      <c r="BH40" s="74"/>
      <c r="BI40" s="74"/>
      <c r="BJ40" s="75"/>
      <c r="BK40" s="75"/>
      <c r="BL40" s="75"/>
    </row>
    <row r="41" spans="1:64" s="85" customFormat="1" ht="18" customHeight="1" x14ac:dyDescent="0.2">
      <c r="A41" s="144">
        <f t="shared" si="87"/>
        <v>3</v>
      </c>
      <c r="B41" s="68">
        <f t="shared" si="88"/>
        <v>2</v>
      </c>
      <c r="C41" s="68">
        <f t="shared" si="89"/>
        <v>10</v>
      </c>
      <c r="D41" s="68"/>
      <c r="E41" s="69"/>
      <c r="F41" s="70" t="s">
        <v>110</v>
      </c>
      <c r="G41" s="60" t="s">
        <v>78</v>
      </c>
      <c r="H41" s="60">
        <v>3</v>
      </c>
      <c r="I41" s="61"/>
      <c r="J41" s="61">
        <f t="shared" si="75"/>
        <v>0</v>
      </c>
      <c r="K41" s="76"/>
      <c r="L41" s="77"/>
      <c r="M41" s="75"/>
      <c r="N41" s="75"/>
      <c r="O41" s="78"/>
      <c r="P41" s="79"/>
      <c r="Q41" s="80">
        <f t="shared" si="126"/>
        <v>0</v>
      </c>
      <c r="R41" s="81"/>
      <c r="S41" s="82"/>
      <c r="T41" s="83"/>
      <c r="U41" s="80">
        <f t="shared" si="127"/>
        <v>0</v>
      </c>
      <c r="V41" s="81"/>
      <c r="W41" s="82"/>
      <c r="X41" s="83"/>
      <c r="Y41" s="80">
        <f t="shared" si="128"/>
        <v>0</v>
      </c>
      <c r="Z41" s="81"/>
      <c r="AA41" s="82"/>
      <c r="AB41" s="83"/>
      <c r="AC41" s="80">
        <f t="shared" si="129"/>
        <v>0</v>
      </c>
      <c r="AD41" s="81"/>
      <c r="AE41" s="82"/>
      <c r="AF41" s="83"/>
      <c r="AG41" s="80">
        <f t="shared" si="130"/>
        <v>0</v>
      </c>
      <c r="AH41" s="81"/>
      <c r="AI41" s="82"/>
      <c r="AJ41" s="83"/>
      <c r="AK41" s="80">
        <f t="shared" si="131"/>
        <v>0</v>
      </c>
      <c r="AL41" s="81"/>
      <c r="AM41" s="82"/>
      <c r="AN41" s="83"/>
      <c r="AO41" s="80">
        <f t="shared" si="132"/>
        <v>0</v>
      </c>
      <c r="AP41" s="81"/>
      <c r="AQ41" s="82"/>
      <c r="AR41" s="83"/>
      <c r="AS41" s="80">
        <f t="shared" si="133"/>
        <v>0</v>
      </c>
      <c r="AT41" s="81"/>
      <c r="AU41" s="82"/>
      <c r="AV41" s="83"/>
      <c r="AW41" s="80">
        <f t="shared" si="134"/>
        <v>0</v>
      </c>
      <c r="AX41" s="81"/>
      <c r="AY41" s="82"/>
      <c r="AZ41" s="83"/>
      <c r="BA41" s="80">
        <f t="shared" si="135"/>
        <v>0</v>
      </c>
      <c r="BB41" s="81"/>
      <c r="BC41" s="82"/>
      <c r="BD41" s="83"/>
      <c r="BE41" s="80">
        <f t="shared" si="136"/>
        <v>0</v>
      </c>
      <c r="BF41" s="81"/>
      <c r="BH41" s="74"/>
      <c r="BI41" s="74"/>
      <c r="BJ41" s="75"/>
      <c r="BK41" s="75"/>
      <c r="BL41" s="75"/>
    </row>
    <row r="42" spans="1:64" s="85" customFormat="1" ht="18" customHeight="1" x14ac:dyDescent="0.2">
      <c r="A42" s="144">
        <f t="shared" si="112"/>
        <v>3</v>
      </c>
      <c r="B42" s="68">
        <f t="shared" si="113"/>
        <v>2</v>
      </c>
      <c r="C42" s="68">
        <f t="shared" si="114"/>
        <v>11</v>
      </c>
      <c r="D42" s="68"/>
      <c r="E42" s="69"/>
      <c r="F42" s="70" t="s">
        <v>93</v>
      </c>
      <c r="G42" s="60" t="s">
        <v>66</v>
      </c>
      <c r="H42" s="60">
        <v>315</v>
      </c>
      <c r="I42" s="61"/>
      <c r="J42" s="61">
        <f t="shared" si="75"/>
        <v>0</v>
      </c>
      <c r="K42" s="76"/>
      <c r="L42" s="77"/>
      <c r="M42" s="75"/>
      <c r="N42" s="75"/>
      <c r="O42" s="78"/>
      <c r="P42" s="79"/>
      <c r="Q42" s="80">
        <f>$H42*P42</f>
        <v>0</v>
      </c>
      <c r="R42" s="81"/>
      <c r="S42" s="82"/>
      <c r="T42" s="83"/>
      <c r="U42" s="80">
        <f>$H42*T42</f>
        <v>0</v>
      </c>
      <c r="V42" s="81"/>
      <c r="W42" s="82"/>
      <c r="X42" s="83"/>
      <c r="Y42" s="80">
        <f>$H42*X42</f>
        <v>0</v>
      </c>
      <c r="Z42" s="81"/>
      <c r="AA42" s="82"/>
      <c r="AB42" s="83"/>
      <c r="AC42" s="80">
        <f>$H42*AB42</f>
        <v>0</v>
      </c>
      <c r="AD42" s="81"/>
      <c r="AE42" s="82"/>
      <c r="AF42" s="83"/>
      <c r="AG42" s="80">
        <f>$H42*AF42</f>
        <v>0</v>
      </c>
      <c r="AH42" s="81"/>
      <c r="AI42" s="82"/>
      <c r="AJ42" s="83"/>
      <c r="AK42" s="80">
        <f>$H42*AJ42</f>
        <v>0</v>
      </c>
      <c r="AL42" s="81"/>
      <c r="AM42" s="82"/>
      <c r="AN42" s="83"/>
      <c r="AO42" s="80">
        <f>$H42*AN42</f>
        <v>0</v>
      </c>
      <c r="AP42" s="81"/>
      <c r="AQ42" s="82"/>
      <c r="AR42" s="83"/>
      <c r="AS42" s="80">
        <f>$H42*AR42</f>
        <v>0</v>
      </c>
      <c r="AT42" s="81"/>
      <c r="AU42" s="82"/>
      <c r="AV42" s="83"/>
      <c r="AW42" s="80">
        <f>$H42*AV42</f>
        <v>0</v>
      </c>
      <c r="AX42" s="81"/>
      <c r="AY42" s="82"/>
      <c r="AZ42" s="83"/>
      <c r="BA42" s="80">
        <f>$H42*AZ42</f>
        <v>0</v>
      </c>
      <c r="BB42" s="81"/>
      <c r="BC42" s="82"/>
      <c r="BD42" s="83"/>
      <c r="BE42" s="80">
        <f>$H42*BD42</f>
        <v>0</v>
      </c>
      <c r="BF42" s="81"/>
      <c r="BH42" s="74"/>
      <c r="BI42" s="74"/>
      <c r="BJ42" s="75"/>
      <c r="BK42" s="75"/>
      <c r="BL42" s="75"/>
    </row>
    <row r="43" spans="1:64" s="85" customFormat="1" ht="18" customHeight="1" x14ac:dyDescent="0.2">
      <c r="A43" s="144">
        <f t="shared" si="87"/>
        <v>3</v>
      </c>
      <c r="B43" s="68">
        <f t="shared" si="88"/>
        <v>2</v>
      </c>
      <c r="C43" s="68">
        <f t="shared" si="89"/>
        <v>12</v>
      </c>
      <c r="D43" s="68"/>
      <c r="E43" s="69"/>
      <c r="F43" s="70" t="s">
        <v>82</v>
      </c>
      <c r="G43" s="60" t="s">
        <v>60</v>
      </c>
      <c r="H43" s="60">
        <v>5</v>
      </c>
      <c r="I43" s="61"/>
      <c r="J43" s="61">
        <f t="shared" si="75"/>
        <v>0</v>
      </c>
      <c r="K43" s="76"/>
      <c r="L43" s="77"/>
      <c r="M43" s="75"/>
      <c r="N43" s="75"/>
      <c r="O43" s="78"/>
      <c r="P43" s="79"/>
      <c r="Q43" s="80">
        <f t="shared" ref="Q43:Q47" si="137">$H43*P43</f>
        <v>0</v>
      </c>
      <c r="R43" s="81"/>
      <c r="S43" s="82"/>
      <c r="T43" s="83"/>
      <c r="U43" s="80">
        <f t="shared" ref="U43:U47" si="138">$H43*T43</f>
        <v>0</v>
      </c>
      <c r="V43" s="84"/>
      <c r="W43" s="82"/>
      <c r="X43" s="83"/>
      <c r="Y43" s="80">
        <f t="shared" ref="Y43:Y47" si="139">$H43*X43</f>
        <v>0</v>
      </c>
      <c r="Z43" s="84"/>
      <c r="AA43" s="82"/>
      <c r="AB43" s="83"/>
      <c r="AC43" s="80">
        <f t="shared" ref="AC43:AC47" si="140">$H43*AB43</f>
        <v>0</v>
      </c>
      <c r="AD43" s="84"/>
      <c r="AE43" s="82"/>
      <c r="AF43" s="83"/>
      <c r="AG43" s="80">
        <f t="shared" ref="AG43:AG47" si="141">$H43*AF43</f>
        <v>0</v>
      </c>
      <c r="AH43" s="84"/>
      <c r="AI43" s="82"/>
      <c r="AJ43" s="83"/>
      <c r="AK43" s="80">
        <f t="shared" ref="AK43:AK47" si="142">$H43*AJ43</f>
        <v>0</v>
      </c>
      <c r="AL43" s="84"/>
      <c r="AM43" s="82"/>
      <c r="AN43" s="83"/>
      <c r="AO43" s="80">
        <f t="shared" ref="AO43:AO47" si="143">$H43*AN43</f>
        <v>0</v>
      </c>
      <c r="AP43" s="84"/>
      <c r="AQ43" s="82"/>
      <c r="AR43" s="83"/>
      <c r="AS43" s="80">
        <f t="shared" ref="AS43:AS47" si="144">$H43*AR43</f>
        <v>0</v>
      </c>
      <c r="AT43" s="84"/>
      <c r="AU43" s="82"/>
      <c r="AV43" s="83"/>
      <c r="AW43" s="80">
        <f t="shared" ref="AW43:AW47" si="145">$H43*AV43</f>
        <v>0</v>
      </c>
      <c r="AX43" s="84"/>
      <c r="AY43" s="82"/>
      <c r="AZ43" s="83"/>
      <c r="BA43" s="80">
        <f t="shared" ref="BA43:BA47" si="146">$H43*AZ43</f>
        <v>0</v>
      </c>
      <c r="BB43" s="84"/>
      <c r="BC43" s="82"/>
      <c r="BD43" s="83"/>
      <c r="BE43" s="80">
        <f t="shared" ref="BE43:BE47" si="147">$H43*BD43</f>
        <v>0</v>
      </c>
      <c r="BF43" s="81"/>
      <c r="BH43" s="74"/>
      <c r="BI43" s="74"/>
      <c r="BJ43" s="75"/>
      <c r="BK43" s="75"/>
      <c r="BL43" s="75"/>
    </row>
    <row r="44" spans="1:64" s="85" customFormat="1" ht="18" customHeight="1" x14ac:dyDescent="0.2">
      <c r="A44" s="144">
        <f t="shared" si="112"/>
        <v>3</v>
      </c>
      <c r="B44" s="68">
        <f t="shared" si="113"/>
        <v>2</v>
      </c>
      <c r="C44" s="68">
        <f t="shared" si="114"/>
        <v>13</v>
      </c>
      <c r="D44" s="68"/>
      <c r="E44" s="69"/>
      <c r="F44" s="70" t="s">
        <v>96</v>
      </c>
      <c r="G44" s="60" t="s">
        <v>60</v>
      </c>
      <c r="H44" s="60">
        <v>2</v>
      </c>
      <c r="I44" s="61"/>
      <c r="J44" s="61">
        <f t="shared" si="75"/>
        <v>0</v>
      </c>
      <c r="K44" s="76"/>
      <c r="L44" s="77"/>
      <c r="M44" s="75"/>
      <c r="N44" s="75"/>
      <c r="O44" s="78"/>
      <c r="P44" s="79"/>
      <c r="Q44" s="80">
        <f t="shared" si="137"/>
        <v>0</v>
      </c>
      <c r="R44" s="81"/>
      <c r="S44" s="82"/>
      <c r="T44" s="83"/>
      <c r="U44" s="80">
        <f t="shared" si="138"/>
        <v>0</v>
      </c>
      <c r="V44" s="84"/>
      <c r="W44" s="82"/>
      <c r="X44" s="83"/>
      <c r="Y44" s="80">
        <f t="shared" si="139"/>
        <v>0</v>
      </c>
      <c r="Z44" s="84"/>
      <c r="AA44" s="82"/>
      <c r="AB44" s="83"/>
      <c r="AC44" s="80">
        <f t="shared" si="140"/>
        <v>0</v>
      </c>
      <c r="AD44" s="84"/>
      <c r="AE44" s="82"/>
      <c r="AF44" s="83"/>
      <c r="AG44" s="80">
        <f t="shared" si="141"/>
        <v>0</v>
      </c>
      <c r="AH44" s="84"/>
      <c r="AI44" s="82"/>
      <c r="AJ44" s="83"/>
      <c r="AK44" s="80">
        <f t="shared" si="142"/>
        <v>0</v>
      </c>
      <c r="AL44" s="84"/>
      <c r="AM44" s="82"/>
      <c r="AN44" s="83"/>
      <c r="AO44" s="80">
        <f t="shared" si="143"/>
        <v>0</v>
      </c>
      <c r="AP44" s="84"/>
      <c r="AQ44" s="82"/>
      <c r="AR44" s="83"/>
      <c r="AS44" s="80">
        <f t="shared" si="144"/>
        <v>0</v>
      </c>
      <c r="AT44" s="84"/>
      <c r="AU44" s="82"/>
      <c r="AV44" s="83"/>
      <c r="AW44" s="80">
        <f t="shared" si="145"/>
        <v>0</v>
      </c>
      <c r="AX44" s="84"/>
      <c r="AY44" s="82"/>
      <c r="AZ44" s="83"/>
      <c r="BA44" s="80">
        <f t="shared" si="146"/>
        <v>0</v>
      </c>
      <c r="BB44" s="84"/>
      <c r="BC44" s="82"/>
      <c r="BD44" s="83"/>
      <c r="BE44" s="80">
        <f t="shared" si="147"/>
        <v>0</v>
      </c>
      <c r="BF44" s="81"/>
      <c r="BH44" s="74"/>
      <c r="BI44" s="74"/>
      <c r="BJ44" s="75"/>
      <c r="BK44" s="75"/>
      <c r="BL44" s="75"/>
    </row>
    <row r="45" spans="1:64" s="85" customFormat="1" ht="18" customHeight="1" x14ac:dyDescent="0.2">
      <c r="A45" s="144">
        <f t="shared" ref="A45" si="148">A44</f>
        <v>3</v>
      </c>
      <c r="B45" s="68">
        <f t="shared" si="88"/>
        <v>2</v>
      </c>
      <c r="C45" s="68">
        <f t="shared" si="89"/>
        <v>14</v>
      </c>
      <c r="D45" s="68"/>
      <c r="E45" s="69"/>
      <c r="F45" s="70" t="s">
        <v>83</v>
      </c>
      <c r="G45" s="60" t="s">
        <v>60</v>
      </c>
      <c r="H45" s="60">
        <v>2</v>
      </c>
      <c r="I45" s="61"/>
      <c r="J45" s="61">
        <f t="shared" si="75"/>
        <v>0</v>
      </c>
      <c r="K45" s="76"/>
      <c r="L45" s="77"/>
      <c r="M45" s="75"/>
      <c r="N45" s="75"/>
      <c r="O45" s="78"/>
      <c r="P45" s="79"/>
      <c r="Q45" s="80">
        <f t="shared" si="137"/>
        <v>0</v>
      </c>
      <c r="R45" s="81"/>
      <c r="S45" s="82"/>
      <c r="T45" s="83"/>
      <c r="U45" s="80">
        <f t="shared" si="138"/>
        <v>0</v>
      </c>
      <c r="V45" s="84"/>
      <c r="W45" s="82"/>
      <c r="X45" s="83"/>
      <c r="Y45" s="80">
        <f t="shared" si="139"/>
        <v>0</v>
      </c>
      <c r="Z45" s="84"/>
      <c r="AA45" s="82"/>
      <c r="AB45" s="83"/>
      <c r="AC45" s="80">
        <f t="shared" si="140"/>
        <v>0</v>
      </c>
      <c r="AD45" s="84"/>
      <c r="AE45" s="82"/>
      <c r="AF45" s="83"/>
      <c r="AG45" s="80">
        <f t="shared" si="141"/>
        <v>0</v>
      </c>
      <c r="AH45" s="84"/>
      <c r="AI45" s="82"/>
      <c r="AJ45" s="83"/>
      <c r="AK45" s="80">
        <f t="shared" si="142"/>
        <v>0</v>
      </c>
      <c r="AL45" s="84"/>
      <c r="AM45" s="82"/>
      <c r="AN45" s="83"/>
      <c r="AO45" s="80">
        <f t="shared" si="143"/>
        <v>0</v>
      </c>
      <c r="AP45" s="84"/>
      <c r="AQ45" s="82"/>
      <c r="AR45" s="83"/>
      <c r="AS45" s="80">
        <f t="shared" si="144"/>
        <v>0</v>
      </c>
      <c r="AT45" s="84"/>
      <c r="AU45" s="82"/>
      <c r="AV45" s="83"/>
      <c r="AW45" s="80">
        <f t="shared" si="145"/>
        <v>0</v>
      </c>
      <c r="AX45" s="84"/>
      <c r="AY45" s="82"/>
      <c r="AZ45" s="83"/>
      <c r="BA45" s="80">
        <f t="shared" si="146"/>
        <v>0</v>
      </c>
      <c r="BB45" s="84"/>
      <c r="BC45" s="82"/>
      <c r="BD45" s="83"/>
      <c r="BE45" s="80">
        <f t="shared" si="147"/>
        <v>0</v>
      </c>
      <c r="BF45" s="81"/>
      <c r="BH45" s="74"/>
      <c r="BI45" s="74"/>
      <c r="BJ45" s="75"/>
      <c r="BK45" s="75"/>
      <c r="BL45" s="75"/>
    </row>
    <row r="46" spans="1:64" s="85" customFormat="1" ht="18" customHeight="1" x14ac:dyDescent="0.2">
      <c r="A46" s="144">
        <f t="shared" si="112"/>
        <v>3</v>
      </c>
      <c r="B46" s="68">
        <f t="shared" si="113"/>
        <v>2</v>
      </c>
      <c r="C46" s="68">
        <f t="shared" si="114"/>
        <v>15</v>
      </c>
      <c r="D46" s="68"/>
      <c r="E46" s="69"/>
      <c r="F46" s="70" t="s">
        <v>87</v>
      </c>
      <c r="G46" s="60" t="s">
        <v>78</v>
      </c>
      <c r="H46" s="60">
        <v>10</v>
      </c>
      <c r="I46" s="61"/>
      <c r="J46" s="61">
        <f t="shared" si="75"/>
        <v>0</v>
      </c>
      <c r="K46" s="76"/>
      <c r="L46" s="77"/>
      <c r="M46" s="75"/>
      <c r="N46" s="75"/>
      <c r="O46" s="78"/>
      <c r="P46" s="79"/>
      <c r="Q46" s="80">
        <f t="shared" si="137"/>
        <v>0</v>
      </c>
      <c r="R46" s="81"/>
      <c r="S46" s="82"/>
      <c r="T46" s="83"/>
      <c r="U46" s="80">
        <f t="shared" si="138"/>
        <v>0</v>
      </c>
      <c r="V46" s="81"/>
      <c r="W46" s="82"/>
      <c r="X46" s="83"/>
      <c r="Y46" s="80">
        <f t="shared" si="139"/>
        <v>0</v>
      </c>
      <c r="Z46" s="81"/>
      <c r="AA46" s="82"/>
      <c r="AB46" s="83"/>
      <c r="AC46" s="80">
        <f t="shared" si="140"/>
        <v>0</v>
      </c>
      <c r="AD46" s="81"/>
      <c r="AE46" s="82"/>
      <c r="AF46" s="83"/>
      <c r="AG46" s="80">
        <f t="shared" si="141"/>
        <v>0</v>
      </c>
      <c r="AH46" s="81"/>
      <c r="AI46" s="82"/>
      <c r="AJ46" s="83"/>
      <c r="AK46" s="80">
        <f t="shared" si="142"/>
        <v>0</v>
      </c>
      <c r="AL46" s="81"/>
      <c r="AM46" s="82"/>
      <c r="AN46" s="83"/>
      <c r="AO46" s="80">
        <f t="shared" si="143"/>
        <v>0</v>
      </c>
      <c r="AP46" s="81"/>
      <c r="AQ46" s="82"/>
      <c r="AR46" s="83"/>
      <c r="AS46" s="80">
        <f t="shared" si="144"/>
        <v>0</v>
      </c>
      <c r="AT46" s="81"/>
      <c r="AU46" s="82"/>
      <c r="AV46" s="83"/>
      <c r="AW46" s="80">
        <f t="shared" si="145"/>
        <v>0</v>
      </c>
      <c r="AX46" s="81"/>
      <c r="AY46" s="82"/>
      <c r="AZ46" s="83"/>
      <c r="BA46" s="80">
        <f t="shared" si="146"/>
        <v>0</v>
      </c>
      <c r="BB46" s="81"/>
      <c r="BC46" s="82"/>
      <c r="BD46" s="83"/>
      <c r="BE46" s="80">
        <f t="shared" si="147"/>
        <v>0</v>
      </c>
      <c r="BF46" s="81"/>
      <c r="BH46" s="74"/>
      <c r="BI46" s="74"/>
      <c r="BJ46" s="75"/>
      <c r="BK46" s="75"/>
      <c r="BL46" s="75"/>
    </row>
    <row r="47" spans="1:64" ht="18" customHeight="1" x14ac:dyDescent="0.2">
      <c r="A47" s="144">
        <f t="shared" ref="A47" si="149">A46</f>
        <v>3</v>
      </c>
      <c r="B47" s="68">
        <f t="shared" si="88"/>
        <v>2</v>
      </c>
      <c r="C47" s="68">
        <f t="shared" si="89"/>
        <v>16</v>
      </c>
      <c r="D47" s="68"/>
      <c r="E47" s="69"/>
      <c r="F47" s="70" t="s">
        <v>134</v>
      </c>
      <c r="G47" s="60" t="s">
        <v>66</v>
      </c>
      <c r="H47" s="60">
        <v>480</v>
      </c>
      <c r="I47" s="61"/>
      <c r="J47" s="61">
        <f t="shared" si="75"/>
        <v>0</v>
      </c>
      <c r="L47" s="62"/>
      <c r="M47" s="61"/>
      <c r="N47" s="61"/>
      <c r="P47" s="63"/>
      <c r="Q47" s="64">
        <f t="shared" si="137"/>
        <v>0</v>
      </c>
      <c r="R47" s="65"/>
      <c r="S47" s="66"/>
      <c r="T47" s="67"/>
      <c r="U47" s="64">
        <f t="shared" si="138"/>
        <v>0</v>
      </c>
      <c r="V47" s="65"/>
      <c r="W47" s="66"/>
      <c r="X47" s="67"/>
      <c r="Y47" s="64">
        <f t="shared" si="139"/>
        <v>0</v>
      </c>
      <c r="Z47" s="65"/>
      <c r="AA47" s="66"/>
      <c r="AB47" s="67"/>
      <c r="AC47" s="64">
        <f t="shared" si="140"/>
        <v>0</v>
      </c>
      <c r="AD47" s="65"/>
      <c r="AE47" s="66"/>
      <c r="AF47" s="67"/>
      <c r="AG47" s="64">
        <f t="shared" si="141"/>
        <v>0</v>
      </c>
      <c r="AH47" s="65"/>
      <c r="AI47" s="66"/>
      <c r="AJ47" s="67"/>
      <c r="AK47" s="64">
        <f t="shared" si="142"/>
        <v>0</v>
      </c>
      <c r="AL47" s="65"/>
      <c r="AM47" s="66"/>
      <c r="AN47" s="67"/>
      <c r="AO47" s="64">
        <f t="shared" si="143"/>
        <v>0</v>
      </c>
      <c r="AP47" s="65"/>
      <c r="AQ47" s="66"/>
      <c r="AR47" s="67"/>
      <c r="AS47" s="64">
        <f t="shared" si="144"/>
        <v>0</v>
      </c>
      <c r="AT47" s="65"/>
      <c r="AU47" s="66"/>
      <c r="AV47" s="67"/>
      <c r="AW47" s="64">
        <f t="shared" si="145"/>
        <v>0</v>
      </c>
      <c r="AX47" s="65"/>
      <c r="AY47" s="66"/>
      <c r="AZ47" s="67"/>
      <c r="BA47" s="64">
        <f t="shared" si="146"/>
        <v>0</v>
      </c>
      <c r="BB47" s="65"/>
      <c r="BC47" s="66"/>
      <c r="BD47" s="67"/>
      <c r="BE47" s="64">
        <f t="shared" si="147"/>
        <v>0</v>
      </c>
      <c r="BF47" s="65"/>
      <c r="BH47" s="60"/>
      <c r="BI47" s="60"/>
      <c r="BJ47" s="61"/>
      <c r="BK47" s="61"/>
      <c r="BL47" s="61"/>
    </row>
    <row r="48" spans="1:64" ht="18" customHeight="1" x14ac:dyDescent="0.2">
      <c r="A48" s="144">
        <f t="shared" si="112"/>
        <v>3</v>
      </c>
      <c r="B48" s="68">
        <f t="shared" si="113"/>
        <v>2</v>
      </c>
      <c r="C48" s="68">
        <f t="shared" si="114"/>
        <v>17</v>
      </c>
      <c r="D48" s="68"/>
      <c r="E48" s="69"/>
      <c r="F48" s="70" t="s">
        <v>135</v>
      </c>
      <c r="G48" s="60" t="s">
        <v>66</v>
      </c>
      <c r="H48" s="60">
        <v>315</v>
      </c>
      <c r="I48" s="61"/>
      <c r="J48" s="61">
        <f t="shared" si="75"/>
        <v>0</v>
      </c>
      <c r="L48" s="62"/>
      <c r="M48" s="61"/>
      <c r="N48" s="61"/>
      <c r="P48" s="63"/>
      <c r="Q48" s="64">
        <f>$H48*P48</f>
        <v>0</v>
      </c>
      <c r="R48" s="65"/>
      <c r="S48" s="66"/>
      <c r="T48" s="67"/>
      <c r="U48" s="64">
        <f>$H48*T48</f>
        <v>0</v>
      </c>
      <c r="V48" s="65"/>
      <c r="W48" s="66"/>
      <c r="X48" s="67"/>
      <c r="Y48" s="64">
        <f>$H48*X48</f>
        <v>0</v>
      </c>
      <c r="Z48" s="65"/>
      <c r="AA48" s="66"/>
      <c r="AB48" s="67"/>
      <c r="AC48" s="64">
        <f>$H48*AB48</f>
        <v>0</v>
      </c>
      <c r="AD48" s="65"/>
      <c r="AE48" s="66"/>
      <c r="AF48" s="67"/>
      <c r="AG48" s="64">
        <f>$H48*AF48</f>
        <v>0</v>
      </c>
      <c r="AH48" s="65"/>
      <c r="AI48" s="66"/>
      <c r="AJ48" s="67"/>
      <c r="AK48" s="64">
        <f>$H48*AJ48</f>
        <v>0</v>
      </c>
      <c r="AL48" s="65"/>
      <c r="AM48" s="66"/>
      <c r="AN48" s="67"/>
      <c r="AO48" s="64">
        <f>$H48*AN48</f>
        <v>0</v>
      </c>
      <c r="AP48" s="65"/>
      <c r="AQ48" s="66"/>
      <c r="AR48" s="67"/>
      <c r="AS48" s="64">
        <f>$H48*AR48</f>
        <v>0</v>
      </c>
      <c r="AT48" s="65"/>
      <c r="AU48" s="66"/>
      <c r="AV48" s="67"/>
      <c r="AW48" s="64">
        <f>$H48*AV48</f>
        <v>0</v>
      </c>
      <c r="AX48" s="65"/>
      <c r="AY48" s="66"/>
      <c r="AZ48" s="67"/>
      <c r="BA48" s="64">
        <f>$H48*AZ48</f>
        <v>0</v>
      </c>
      <c r="BB48" s="65"/>
      <c r="BC48" s="66"/>
      <c r="BD48" s="67"/>
      <c r="BE48" s="64">
        <f>$H48*BD48</f>
        <v>0</v>
      </c>
      <c r="BF48" s="65"/>
      <c r="BH48" s="60"/>
      <c r="BI48" s="60"/>
      <c r="BJ48" s="61"/>
      <c r="BK48" s="61"/>
      <c r="BL48" s="61"/>
    </row>
    <row r="49" spans="1:64" s="85" customFormat="1" ht="18" customHeight="1" x14ac:dyDescent="0.2">
      <c r="A49" s="144">
        <f t="shared" ref="A49" si="150">A48</f>
        <v>3</v>
      </c>
      <c r="B49" s="68">
        <f t="shared" si="88"/>
        <v>2</v>
      </c>
      <c r="C49" s="68">
        <f t="shared" si="89"/>
        <v>18</v>
      </c>
      <c r="D49" s="68"/>
      <c r="E49" s="69"/>
      <c r="F49" s="70" t="s">
        <v>79</v>
      </c>
      <c r="G49" s="60" t="s">
        <v>66</v>
      </c>
      <c r="H49" s="60">
        <v>135</v>
      </c>
      <c r="I49" s="61"/>
      <c r="J49" s="61">
        <f t="shared" si="75"/>
        <v>0</v>
      </c>
      <c r="K49" s="76"/>
      <c r="L49" s="77"/>
      <c r="M49" s="75"/>
      <c r="N49" s="75"/>
      <c r="O49" s="78"/>
      <c r="P49" s="79"/>
      <c r="Q49" s="80">
        <f t="shared" ref="Q49:Q53" si="151">$H49*P49</f>
        <v>0</v>
      </c>
      <c r="R49" s="81"/>
      <c r="S49" s="82"/>
      <c r="T49" s="83"/>
      <c r="U49" s="80">
        <f t="shared" si="65"/>
        <v>0</v>
      </c>
      <c r="V49" s="81"/>
      <c r="W49" s="82"/>
      <c r="X49" s="83"/>
      <c r="Y49" s="80">
        <f t="shared" ref="Y49:Y53" si="152">$H49*X49</f>
        <v>0</v>
      </c>
      <c r="Z49" s="81"/>
      <c r="AA49" s="82"/>
      <c r="AB49" s="83"/>
      <c r="AC49" s="80">
        <f t="shared" ref="AC49:AC53" si="153">$H49*AB49</f>
        <v>0</v>
      </c>
      <c r="AD49" s="81"/>
      <c r="AE49" s="82"/>
      <c r="AF49" s="83"/>
      <c r="AG49" s="80">
        <f t="shared" ref="AG49:AG53" si="154">$H49*AF49</f>
        <v>0</v>
      </c>
      <c r="AH49" s="81"/>
      <c r="AI49" s="82"/>
      <c r="AJ49" s="83"/>
      <c r="AK49" s="80">
        <f t="shared" ref="AK49:AK53" si="155">$H49*AJ49</f>
        <v>0</v>
      </c>
      <c r="AL49" s="81"/>
      <c r="AM49" s="82"/>
      <c r="AN49" s="83"/>
      <c r="AO49" s="80">
        <f t="shared" ref="AO49:AO53" si="156">$H49*AN49</f>
        <v>0</v>
      </c>
      <c r="AP49" s="81"/>
      <c r="AQ49" s="82"/>
      <c r="AR49" s="83"/>
      <c r="AS49" s="80">
        <f t="shared" ref="AS49:AS53" si="157">$H49*AR49</f>
        <v>0</v>
      </c>
      <c r="AT49" s="81"/>
      <c r="AU49" s="82"/>
      <c r="AV49" s="83"/>
      <c r="AW49" s="80">
        <f t="shared" ref="AW49:AW53" si="158">$H49*AV49</f>
        <v>0</v>
      </c>
      <c r="AX49" s="81"/>
      <c r="AY49" s="82"/>
      <c r="AZ49" s="83"/>
      <c r="BA49" s="80">
        <f t="shared" ref="BA49:BA53" si="159">$H49*AZ49</f>
        <v>0</v>
      </c>
      <c r="BB49" s="81"/>
      <c r="BC49" s="82"/>
      <c r="BD49" s="83"/>
      <c r="BE49" s="80">
        <f t="shared" ref="BE49:BE53" si="160">$H49*BD49</f>
        <v>0</v>
      </c>
      <c r="BF49" s="81"/>
      <c r="BH49" s="74"/>
      <c r="BI49" s="74"/>
      <c r="BJ49" s="75"/>
      <c r="BK49" s="75"/>
      <c r="BL49" s="75"/>
    </row>
    <row r="50" spans="1:64" s="85" customFormat="1" ht="18" customHeight="1" x14ac:dyDescent="0.2">
      <c r="A50" s="144">
        <f t="shared" si="112"/>
        <v>3</v>
      </c>
      <c r="B50" s="68">
        <f t="shared" si="113"/>
        <v>2</v>
      </c>
      <c r="C50" s="68">
        <f t="shared" si="114"/>
        <v>19</v>
      </c>
      <c r="D50" s="68"/>
      <c r="E50" s="69"/>
      <c r="F50" s="70" t="s">
        <v>80</v>
      </c>
      <c r="G50" s="60" t="s">
        <v>66</v>
      </c>
      <c r="H50" s="60">
        <v>165</v>
      </c>
      <c r="I50" s="61"/>
      <c r="J50" s="61">
        <f t="shared" si="75"/>
        <v>0</v>
      </c>
      <c r="K50" s="76"/>
      <c r="L50" s="77"/>
      <c r="M50" s="75"/>
      <c r="N50" s="75"/>
      <c r="O50" s="78"/>
      <c r="P50" s="79"/>
      <c r="Q50" s="80">
        <f t="shared" ref="Q50" si="161">$H50*P50</f>
        <v>0</v>
      </c>
      <c r="R50" s="81"/>
      <c r="S50" s="82"/>
      <c r="T50" s="83"/>
      <c r="U50" s="80">
        <f t="shared" ref="U50" si="162">$H50*T50</f>
        <v>0</v>
      </c>
      <c r="V50" s="81"/>
      <c r="W50" s="82"/>
      <c r="X50" s="83"/>
      <c r="Y50" s="80">
        <f t="shared" ref="Y50" si="163">$H50*X50</f>
        <v>0</v>
      </c>
      <c r="Z50" s="81"/>
      <c r="AA50" s="82"/>
      <c r="AB50" s="83"/>
      <c r="AC50" s="80">
        <f t="shared" ref="AC50" si="164">$H50*AB50</f>
        <v>0</v>
      </c>
      <c r="AD50" s="81"/>
      <c r="AE50" s="82"/>
      <c r="AF50" s="83"/>
      <c r="AG50" s="80">
        <f t="shared" ref="AG50" si="165">$H50*AF50</f>
        <v>0</v>
      </c>
      <c r="AH50" s="81"/>
      <c r="AI50" s="82"/>
      <c r="AJ50" s="83"/>
      <c r="AK50" s="80">
        <f t="shared" ref="AK50" si="166">$H50*AJ50</f>
        <v>0</v>
      </c>
      <c r="AL50" s="81"/>
      <c r="AM50" s="82"/>
      <c r="AN50" s="83"/>
      <c r="AO50" s="80">
        <f t="shared" ref="AO50" si="167">$H50*AN50</f>
        <v>0</v>
      </c>
      <c r="AP50" s="81"/>
      <c r="AQ50" s="82"/>
      <c r="AR50" s="83"/>
      <c r="AS50" s="80">
        <f t="shared" ref="AS50" si="168">$H50*AR50</f>
        <v>0</v>
      </c>
      <c r="AT50" s="81"/>
      <c r="AU50" s="82"/>
      <c r="AV50" s="83"/>
      <c r="AW50" s="80">
        <f t="shared" ref="AW50" si="169">$H50*AV50</f>
        <v>0</v>
      </c>
      <c r="AX50" s="81"/>
      <c r="AY50" s="82"/>
      <c r="AZ50" s="83"/>
      <c r="BA50" s="80">
        <f t="shared" ref="BA50" si="170">$H50*AZ50</f>
        <v>0</v>
      </c>
      <c r="BB50" s="81"/>
      <c r="BC50" s="82"/>
      <c r="BD50" s="83"/>
      <c r="BE50" s="80">
        <f t="shared" ref="BE50" si="171">$H50*BD50</f>
        <v>0</v>
      </c>
      <c r="BF50" s="81"/>
      <c r="BH50" s="74"/>
      <c r="BI50" s="74"/>
      <c r="BJ50" s="75"/>
      <c r="BK50" s="75"/>
      <c r="BL50" s="75"/>
    </row>
    <row r="51" spans="1:64" s="85" customFormat="1" ht="18" customHeight="1" x14ac:dyDescent="0.2">
      <c r="A51" s="144">
        <f t="shared" ref="A51" si="172">A50</f>
        <v>3</v>
      </c>
      <c r="B51" s="68">
        <f t="shared" si="88"/>
        <v>2</v>
      </c>
      <c r="C51" s="68">
        <f t="shared" si="89"/>
        <v>20</v>
      </c>
      <c r="D51" s="68"/>
      <c r="E51" s="69"/>
      <c r="F51" s="70" t="s">
        <v>141</v>
      </c>
      <c r="G51" s="60" t="s">
        <v>78</v>
      </c>
      <c r="H51" s="60">
        <v>105</v>
      </c>
      <c r="I51" s="61"/>
      <c r="J51" s="61">
        <f t="shared" si="75"/>
        <v>0</v>
      </c>
      <c r="K51" s="76"/>
      <c r="L51" s="77"/>
      <c r="M51" s="75"/>
      <c r="N51" s="75"/>
      <c r="O51" s="78"/>
      <c r="P51" s="79"/>
      <c r="Q51" s="80">
        <f t="shared" ref="Q51" si="173">$H51*P51</f>
        <v>0</v>
      </c>
      <c r="R51" s="81"/>
      <c r="S51" s="82"/>
      <c r="T51" s="83"/>
      <c r="U51" s="80">
        <f t="shared" ref="U51" si="174">$H51*T51</f>
        <v>0</v>
      </c>
      <c r="V51" s="81"/>
      <c r="W51" s="82"/>
      <c r="X51" s="83"/>
      <c r="Y51" s="80">
        <f t="shared" ref="Y51" si="175">$H51*X51</f>
        <v>0</v>
      </c>
      <c r="Z51" s="81"/>
      <c r="AA51" s="82"/>
      <c r="AB51" s="83"/>
      <c r="AC51" s="80">
        <f t="shared" ref="AC51" si="176">$H51*AB51</f>
        <v>0</v>
      </c>
      <c r="AD51" s="81"/>
      <c r="AE51" s="82"/>
      <c r="AF51" s="83"/>
      <c r="AG51" s="80">
        <f t="shared" ref="AG51" si="177">$H51*AF51</f>
        <v>0</v>
      </c>
      <c r="AH51" s="81"/>
      <c r="AI51" s="82"/>
      <c r="AJ51" s="83"/>
      <c r="AK51" s="80">
        <f t="shared" ref="AK51" si="178">$H51*AJ51</f>
        <v>0</v>
      </c>
      <c r="AL51" s="81"/>
      <c r="AM51" s="82"/>
      <c r="AN51" s="83"/>
      <c r="AO51" s="80">
        <f t="shared" ref="AO51" si="179">$H51*AN51</f>
        <v>0</v>
      </c>
      <c r="AP51" s="81"/>
      <c r="AQ51" s="82"/>
      <c r="AR51" s="83"/>
      <c r="AS51" s="80">
        <f t="shared" ref="AS51" si="180">$H51*AR51</f>
        <v>0</v>
      </c>
      <c r="AT51" s="81"/>
      <c r="AU51" s="82"/>
      <c r="AV51" s="83"/>
      <c r="AW51" s="80">
        <f t="shared" ref="AW51" si="181">$H51*AV51</f>
        <v>0</v>
      </c>
      <c r="AX51" s="81"/>
      <c r="AY51" s="82"/>
      <c r="AZ51" s="83"/>
      <c r="BA51" s="80">
        <f t="shared" ref="BA51" si="182">$H51*AZ51</f>
        <v>0</v>
      </c>
      <c r="BB51" s="81"/>
      <c r="BC51" s="82"/>
      <c r="BD51" s="83"/>
      <c r="BE51" s="80">
        <f t="shared" ref="BE51" si="183">$H51*BD51</f>
        <v>0</v>
      </c>
      <c r="BF51" s="81"/>
      <c r="BH51" s="74"/>
      <c r="BI51" s="74"/>
      <c r="BJ51" s="75"/>
      <c r="BK51" s="75"/>
      <c r="BL51" s="75"/>
    </row>
    <row r="52" spans="1:64" s="85" customFormat="1" ht="18" customHeight="1" x14ac:dyDescent="0.2">
      <c r="A52" s="144">
        <f t="shared" si="112"/>
        <v>3</v>
      </c>
      <c r="B52" s="68">
        <f t="shared" si="113"/>
        <v>2</v>
      </c>
      <c r="C52" s="68">
        <f t="shared" si="114"/>
        <v>21</v>
      </c>
      <c r="D52" s="68"/>
      <c r="E52" s="69"/>
      <c r="F52" s="70" t="s">
        <v>97</v>
      </c>
      <c r="G52" s="60" t="s">
        <v>78</v>
      </c>
      <c r="H52" s="60">
        <v>120</v>
      </c>
      <c r="I52" s="61"/>
      <c r="J52" s="61">
        <f t="shared" si="75"/>
        <v>0</v>
      </c>
      <c r="K52" s="76"/>
      <c r="L52" s="77"/>
      <c r="M52" s="75"/>
      <c r="N52" s="75"/>
      <c r="O52" s="78"/>
      <c r="P52" s="79"/>
      <c r="Q52" s="80">
        <f t="shared" ref="Q52" si="184">$H52*P52</f>
        <v>0</v>
      </c>
      <c r="R52" s="81"/>
      <c r="S52" s="82"/>
      <c r="T52" s="83"/>
      <c r="U52" s="80">
        <f t="shared" ref="U52" si="185">$H52*T52</f>
        <v>0</v>
      </c>
      <c r="V52" s="81"/>
      <c r="W52" s="82"/>
      <c r="X52" s="83"/>
      <c r="Y52" s="80">
        <f t="shared" ref="Y52" si="186">$H52*X52</f>
        <v>0</v>
      </c>
      <c r="Z52" s="81"/>
      <c r="AA52" s="82"/>
      <c r="AB52" s="83"/>
      <c r="AC52" s="80">
        <f t="shared" ref="AC52" si="187">$H52*AB52</f>
        <v>0</v>
      </c>
      <c r="AD52" s="81"/>
      <c r="AE52" s="82"/>
      <c r="AF52" s="83"/>
      <c r="AG52" s="80">
        <f t="shared" ref="AG52" si="188">$H52*AF52</f>
        <v>0</v>
      </c>
      <c r="AH52" s="81"/>
      <c r="AI52" s="82"/>
      <c r="AJ52" s="83"/>
      <c r="AK52" s="80">
        <f t="shared" ref="AK52" si="189">$H52*AJ52</f>
        <v>0</v>
      </c>
      <c r="AL52" s="81"/>
      <c r="AM52" s="82"/>
      <c r="AN52" s="83"/>
      <c r="AO52" s="80">
        <f t="shared" ref="AO52" si="190">$H52*AN52</f>
        <v>0</v>
      </c>
      <c r="AP52" s="81"/>
      <c r="AQ52" s="82"/>
      <c r="AR52" s="83"/>
      <c r="AS52" s="80">
        <f t="shared" ref="AS52" si="191">$H52*AR52</f>
        <v>0</v>
      </c>
      <c r="AT52" s="81"/>
      <c r="AU52" s="82"/>
      <c r="AV52" s="83"/>
      <c r="AW52" s="80">
        <f t="shared" ref="AW52" si="192">$H52*AV52</f>
        <v>0</v>
      </c>
      <c r="AX52" s="81"/>
      <c r="AY52" s="82"/>
      <c r="AZ52" s="83"/>
      <c r="BA52" s="80">
        <f t="shared" ref="BA52" si="193">$H52*AZ52</f>
        <v>0</v>
      </c>
      <c r="BB52" s="81"/>
      <c r="BC52" s="82"/>
      <c r="BD52" s="83"/>
      <c r="BE52" s="80">
        <f t="shared" ref="BE52" si="194">$H52*BD52</f>
        <v>0</v>
      </c>
      <c r="BF52" s="81"/>
      <c r="BH52" s="74"/>
      <c r="BI52" s="74"/>
      <c r="BJ52" s="75"/>
      <c r="BK52" s="75"/>
      <c r="BL52" s="75"/>
    </row>
    <row r="53" spans="1:64" s="85" customFormat="1" ht="18" customHeight="1" x14ac:dyDescent="0.2">
      <c r="A53" s="144"/>
      <c r="B53" s="68"/>
      <c r="C53" s="68"/>
      <c r="D53" s="68"/>
      <c r="E53" s="69"/>
      <c r="F53" s="145"/>
      <c r="G53" s="60"/>
      <c r="H53" s="60"/>
      <c r="I53" s="61"/>
      <c r="J53" s="61"/>
      <c r="K53" s="76"/>
      <c r="L53" s="77"/>
      <c r="M53" s="75">
        <f t="shared" si="63"/>
        <v>0</v>
      </c>
      <c r="N53" s="75"/>
      <c r="O53" s="78"/>
      <c r="P53" s="79"/>
      <c r="Q53" s="80">
        <f t="shared" si="151"/>
        <v>0</v>
      </c>
      <c r="R53" s="81"/>
      <c r="S53" s="82"/>
      <c r="T53" s="83"/>
      <c r="U53" s="80">
        <f t="shared" si="65"/>
        <v>0</v>
      </c>
      <c r="V53" s="81"/>
      <c r="W53" s="82"/>
      <c r="X53" s="83"/>
      <c r="Y53" s="80">
        <f t="shared" si="152"/>
        <v>0</v>
      </c>
      <c r="Z53" s="81"/>
      <c r="AA53" s="82"/>
      <c r="AB53" s="83"/>
      <c r="AC53" s="80">
        <f t="shared" si="153"/>
        <v>0</v>
      </c>
      <c r="AD53" s="81"/>
      <c r="AE53" s="82"/>
      <c r="AF53" s="83"/>
      <c r="AG53" s="80">
        <f t="shared" si="154"/>
        <v>0</v>
      </c>
      <c r="AH53" s="81"/>
      <c r="AI53" s="82"/>
      <c r="AJ53" s="83"/>
      <c r="AK53" s="80">
        <f t="shared" si="155"/>
        <v>0</v>
      </c>
      <c r="AL53" s="81"/>
      <c r="AM53" s="82"/>
      <c r="AN53" s="83"/>
      <c r="AO53" s="80">
        <f t="shared" si="156"/>
        <v>0</v>
      </c>
      <c r="AP53" s="81"/>
      <c r="AQ53" s="82"/>
      <c r="AR53" s="83"/>
      <c r="AS53" s="80">
        <f t="shared" si="157"/>
        <v>0</v>
      </c>
      <c r="AT53" s="81"/>
      <c r="AU53" s="82"/>
      <c r="AV53" s="83"/>
      <c r="AW53" s="80">
        <f t="shared" si="158"/>
        <v>0</v>
      </c>
      <c r="AX53" s="81"/>
      <c r="AY53" s="82"/>
      <c r="AZ53" s="83"/>
      <c r="BA53" s="80">
        <f t="shared" si="159"/>
        <v>0</v>
      </c>
      <c r="BB53" s="81"/>
      <c r="BC53" s="82"/>
      <c r="BD53" s="83"/>
      <c r="BE53" s="80">
        <f t="shared" si="160"/>
        <v>0</v>
      </c>
      <c r="BF53" s="81"/>
      <c r="BH53" s="74"/>
      <c r="BI53" s="74"/>
      <c r="BJ53" s="75"/>
      <c r="BK53" s="75"/>
      <c r="BL53" s="75"/>
    </row>
    <row r="54" spans="1:64" s="94" customFormat="1" ht="18" customHeight="1" x14ac:dyDescent="0.2">
      <c r="A54" s="146"/>
      <c r="B54" s="147"/>
      <c r="C54" s="147"/>
      <c r="D54" s="147"/>
      <c r="E54" s="148"/>
      <c r="F54" s="149" t="str">
        <f>"Sous-total "&amp;A31&amp;"."&amp;B31&amp;""</f>
        <v>Sous-total 3.2</v>
      </c>
      <c r="G54" s="150"/>
      <c r="H54" s="150"/>
      <c r="I54" s="151"/>
      <c r="J54" s="151">
        <f>SUM(J32:J53)</f>
        <v>0</v>
      </c>
      <c r="K54" s="87"/>
      <c r="L54" s="86"/>
      <c r="M54" s="88">
        <f>SUM(M31:M53)</f>
        <v>0</v>
      </c>
      <c r="N54" s="86"/>
      <c r="O54" s="89"/>
      <c r="P54" s="90"/>
      <c r="Q54" s="95">
        <f>SUM(Q31:Q53)</f>
        <v>0</v>
      </c>
      <c r="R54" s="92"/>
      <c r="S54" s="224"/>
      <c r="T54" s="225"/>
      <c r="U54" s="95">
        <f>SUM(U31:U53)</f>
        <v>0</v>
      </c>
      <c r="V54" s="92"/>
      <c r="W54" s="224"/>
      <c r="X54" s="225"/>
      <c r="Y54" s="95">
        <f>SUM(Y31:Y53)</f>
        <v>0</v>
      </c>
      <c r="Z54" s="92"/>
      <c r="AA54" s="224"/>
      <c r="AB54" s="225"/>
      <c r="AC54" s="95">
        <f>SUM(AC31:AC53)</f>
        <v>0</v>
      </c>
      <c r="AD54" s="92"/>
      <c r="AE54" s="224"/>
      <c r="AF54" s="225"/>
      <c r="AG54" s="95">
        <f>SUM(AG31:AG53)</f>
        <v>0</v>
      </c>
      <c r="AH54" s="92"/>
      <c r="AI54" s="224"/>
      <c r="AJ54" s="225"/>
      <c r="AK54" s="95">
        <f>SUM(AK31:AK53)</f>
        <v>0</v>
      </c>
      <c r="AL54" s="92"/>
      <c r="AM54" s="224"/>
      <c r="AN54" s="225"/>
      <c r="AO54" s="95">
        <f>SUM(AO31:AO53)</f>
        <v>0</v>
      </c>
      <c r="AP54" s="92"/>
      <c r="AQ54" s="224"/>
      <c r="AR54" s="225"/>
      <c r="AS54" s="95">
        <f>SUM(AS31:AS53)</f>
        <v>0</v>
      </c>
      <c r="AT54" s="92"/>
      <c r="AU54" s="224"/>
      <c r="AV54" s="225"/>
      <c r="AW54" s="95">
        <f>SUM(AW31:AW53)</f>
        <v>0</v>
      </c>
      <c r="AX54" s="92"/>
      <c r="AY54" s="224"/>
      <c r="AZ54" s="225"/>
      <c r="BA54" s="95">
        <f>SUM(BA31:BA53)</f>
        <v>0</v>
      </c>
      <c r="BB54" s="92"/>
      <c r="BC54" s="224"/>
      <c r="BD54" s="225"/>
      <c r="BE54" s="95">
        <f>SUM(BE31:BE53)</f>
        <v>0</v>
      </c>
      <c r="BF54" s="92"/>
      <c r="BH54" s="199" t="str">
        <f>F54</f>
        <v>Sous-total 3.2</v>
      </c>
      <c r="BI54" s="200"/>
      <c r="BJ54" s="201"/>
      <c r="BK54" s="86"/>
      <c r="BL54" s="86"/>
    </row>
    <row r="55" spans="1:64" s="85" customFormat="1" ht="18" customHeight="1" x14ac:dyDescent="0.2">
      <c r="A55" s="56">
        <v>3</v>
      </c>
      <c r="B55" s="57">
        <v>3</v>
      </c>
      <c r="C55" s="57"/>
      <c r="D55" s="57"/>
      <c r="E55" s="58"/>
      <c r="F55" s="59" t="s">
        <v>70</v>
      </c>
      <c r="G55" s="60"/>
      <c r="H55" s="60"/>
      <c r="I55" s="61"/>
      <c r="J55" s="61"/>
      <c r="K55" s="76"/>
      <c r="L55" s="77"/>
      <c r="M55" s="75">
        <f t="shared" si="63"/>
        <v>0</v>
      </c>
      <c r="N55" s="75"/>
      <c r="O55" s="78"/>
      <c r="P55" s="79"/>
      <c r="Q55" s="80">
        <f t="shared" ref="Q55:Q60" si="195">$H55*P55</f>
        <v>0</v>
      </c>
      <c r="R55" s="81"/>
      <c r="S55" s="82"/>
      <c r="T55" s="83"/>
      <c r="U55" s="80">
        <f t="shared" ref="U55:U60" si="196">$H55*T55</f>
        <v>0</v>
      </c>
      <c r="V55" s="81"/>
      <c r="W55" s="82"/>
      <c r="X55" s="83"/>
      <c r="Y55" s="80">
        <f t="shared" ref="Y55:Y60" si="197">$H55*X55</f>
        <v>0</v>
      </c>
      <c r="Z55" s="81"/>
      <c r="AA55" s="82"/>
      <c r="AB55" s="83"/>
      <c r="AC55" s="80">
        <f t="shared" ref="AC55:AC60" si="198">$H55*AB55</f>
        <v>0</v>
      </c>
      <c r="AD55" s="81"/>
      <c r="AE55" s="82"/>
      <c r="AF55" s="83"/>
      <c r="AG55" s="80">
        <f t="shared" ref="AG55:AG60" si="199">$H55*AF55</f>
        <v>0</v>
      </c>
      <c r="AH55" s="81"/>
      <c r="AI55" s="82"/>
      <c r="AJ55" s="83"/>
      <c r="AK55" s="80">
        <f t="shared" ref="AK55:AK60" si="200">$H55*AJ55</f>
        <v>0</v>
      </c>
      <c r="AL55" s="81"/>
      <c r="AM55" s="82"/>
      <c r="AN55" s="83"/>
      <c r="AO55" s="80">
        <f t="shared" ref="AO55:AO60" si="201">$H55*AN55</f>
        <v>0</v>
      </c>
      <c r="AP55" s="81"/>
      <c r="AQ55" s="82"/>
      <c r="AR55" s="83"/>
      <c r="AS55" s="80">
        <f t="shared" ref="AS55:AS60" si="202">$H55*AR55</f>
        <v>0</v>
      </c>
      <c r="AT55" s="81"/>
      <c r="AU55" s="82"/>
      <c r="AV55" s="83"/>
      <c r="AW55" s="80">
        <f t="shared" ref="AW55:AW60" si="203">$H55*AV55</f>
        <v>0</v>
      </c>
      <c r="AX55" s="81"/>
      <c r="AY55" s="82"/>
      <c r="AZ55" s="83"/>
      <c r="BA55" s="80">
        <f t="shared" ref="BA55:BA60" si="204">$H55*AZ55</f>
        <v>0</v>
      </c>
      <c r="BB55" s="81"/>
      <c r="BC55" s="82"/>
      <c r="BD55" s="83"/>
      <c r="BE55" s="80">
        <f t="shared" ref="BE55:BE60" si="205">$H55*BD55</f>
        <v>0</v>
      </c>
      <c r="BF55" s="81"/>
      <c r="BH55" s="74"/>
      <c r="BI55" s="74"/>
      <c r="BJ55" s="75"/>
      <c r="BK55" s="75"/>
      <c r="BL55" s="75"/>
    </row>
    <row r="56" spans="1:64" s="85" customFormat="1" ht="18" customHeight="1" x14ac:dyDescent="0.2">
      <c r="A56" s="144">
        <f t="shared" ref="A56:B59" si="206">A55</f>
        <v>3</v>
      </c>
      <c r="B56" s="68">
        <f t="shared" si="206"/>
        <v>3</v>
      </c>
      <c r="C56" s="68">
        <f>C55+1</f>
        <v>1</v>
      </c>
      <c r="D56" s="68"/>
      <c r="E56" s="69"/>
      <c r="F56" s="70" t="s">
        <v>103</v>
      </c>
      <c r="G56" s="60" t="s">
        <v>60</v>
      </c>
      <c r="H56" s="60">
        <v>2</v>
      </c>
      <c r="I56" s="61"/>
      <c r="J56" s="61">
        <f t="shared" ref="J56:J59" si="207">H56*I56</f>
        <v>0</v>
      </c>
      <c r="K56" s="76"/>
      <c r="L56" s="77"/>
      <c r="M56" s="75"/>
      <c r="N56" s="75"/>
      <c r="O56" s="78"/>
      <c r="P56" s="79"/>
      <c r="Q56" s="80">
        <f t="shared" si="195"/>
        <v>0</v>
      </c>
      <c r="R56" s="81"/>
      <c r="S56" s="82"/>
      <c r="T56" s="83"/>
      <c r="U56" s="80">
        <f t="shared" si="196"/>
        <v>0</v>
      </c>
      <c r="V56" s="81"/>
      <c r="W56" s="82"/>
      <c r="X56" s="83"/>
      <c r="Y56" s="80">
        <f t="shared" si="197"/>
        <v>0</v>
      </c>
      <c r="Z56" s="81"/>
      <c r="AA56" s="82"/>
      <c r="AB56" s="83"/>
      <c r="AC56" s="80">
        <f t="shared" si="198"/>
        <v>0</v>
      </c>
      <c r="AD56" s="81"/>
      <c r="AE56" s="82"/>
      <c r="AF56" s="83"/>
      <c r="AG56" s="80">
        <f t="shared" si="199"/>
        <v>0</v>
      </c>
      <c r="AH56" s="81"/>
      <c r="AI56" s="82"/>
      <c r="AJ56" s="83"/>
      <c r="AK56" s="80">
        <f t="shared" si="200"/>
        <v>0</v>
      </c>
      <c r="AL56" s="81"/>
      <c r="AM56" s="82"/>
      <c r="AN56" s="83"/>
      <c r="AO56" s="80">
        <f t="shared" si="201"/>
        <v>0</v>
      </c>
      <c r="AP56" s="81"/>
      <c r="AQ56" s="82"/>
      <c r="AR56" s="83"/>
      <c r="AS56" s="80">
        <f t="shared" si="202"/>
        <v>0</v>
      </c>
      <c r="AT56" s="81"/>
      <c r="AU56" s="82"/>
      <c r="AV56" s="83"/>
      <c r="AW56" s="80">
        <f t="shared" si="203"/>
        <v>0</v>
      </c>
      <c r="AX56" s="81"/>
      <c r="AY56" s="82"/>
      <c r="AZ56" s="83"/>
      <c r="BA56" s="80">
        <f t="shared" si="204"/>
        <v>0</v>
      </c>
      <c r="BB56" s="81"/>
      <c r="BC56" s="82"/>
      <c r="BD56" s="83"/>
      <c r="BE56" s="80">
        <f t="shared" si="205"/>
        <v>0</v>
      </c>
      <c r="BF56" s="81"/>
      <c r="BH56" s="74"/>
      <c r="BI56" s="74"/>
      <c r="BJ56" s="75"/>
      <c r="BK56" s="75"/>
      <c r="BL56" s="75"/>
    </row>
    <row r="57" spans="1:64" s="85" customFormat="1" ht="18" customHeight="1" x14ac:dyDescent="0.2">
      <c r="A57" s="144">
        <f t="shared" si="206"/>
        <v>3</v>
      </c>
      <c r="B57" s="68">
        <f t="shared" si="206"/>
        <v>3</v>
      </c>
      <c r="C57" s="68">
        <f>C56+1</f>
        <v>2</v>
      </c>
      <c r="D57" s="68"/>
      <c r="E57" s="69"/>
      <c r="F57" s="70" t="s">
        <v>117</v>
      </c>
      <c r="G57" s="60" t="s">
        <v>60</v>
      </c>
      <c r="H57" s="60">
        <v>2</v>
      </c>
      <c r="I57" s="61"/>
      <c r="J57" s="61">
        <f t="shared" si="207"/>
        <v>0</v>
      </c>
      <c r="K57" s="76"/>
      <c r="L57" s="77"/>
      <c r="M57" s="75"/>
      <c r="N57" s="75"/>
      <c r="O57" s="78"/>
      <c r="P57" s="79"/>
      <c r="Q57" s="80">
        <f t="shared" ref="Q57" si="208">$H57*P57</f>
        <v>0</v>
      </c>
      <c r="R57" s="81"/>
      <c r="S57" s="82"/>
      <c r="T57" s="83"/>
      <c r="U57" s="80">
        <f t="shared" ref="U57" si="209">$H57*T57</f>
        <v>0</v>
      </c>
      <c r="V57" s="81"/>
      <c r="W57" s="82"/>
      <c r="X57" s="83"/>
      <c r="Y57" s="80">
        <f t="shared" ref="Y57" si="210">$H57*X57</f>
        <v>0</v>
      </c>
      <c r="Z57" s="81"/>
      <c r="AA57" s="82"/>
      <c r="AB57" s="83"/>
      <c r="AC57" s="80">
        <f t="shared" ref="AC57" si="211">$H57*AB57</f>
        <v>0</v>
      </c>
      <c r="AD57" s="81"/>
      <c r="AE57" s="82"/>
      <c r="AF57" s="83"/>
      <c r="AG57" s="80">
        <f t="shared" ref="AG57" si="212">$H57*AF57</f>
        <v>0</v>
      </c>
      <c r="AH57" s="81"/>
      <c r="AI57" s="82"/>
      <c r="AJ57" s="83"/>
      <c r="AK57" s="80">
        <f t="shared" ref="AK57" si="213">$H57*AJ57</f>
        <v>0</v>
      </c>
      <c r="AL57" s="81"/>
      <c r="AM57" s="82"/>
      <c r="AN57" s="83"/>
      <c r="AO57" s="80">
        <f t="shared" ref="AO57" si="214">$H57*AN57</f>
        <v>0</v>
      </c>
      <c r="AP57" s="81"/>
      <c r="AQ57" s="82"/>
      <c r="AR57" s="83"/>
      <c r="AS57" s="80">
        <f t="shared" ref="AS57" si="215">$H57*AR57</f>
        <v>0</v>
      </c>
      <c r="AT57" s="81"/>
      <c r="AU57" s="82"/>
      <c r="AV57" s="83"/>
      <c r="AW57" s="80">
        <f t="shared" ref="AW57" si="216">$H57*AV57</f>
        <v>0</v>
      </c>
      <c r="AX57" s="81"/>
      <c r="AY57" s="82"/>
      <c r="AZ57" s="83"/>
      <c r="BA57" s="80">
        <f t="shared" ref="BA57" si="217">$H57*AZ57</f>
        <v>0</v>
      </c>
      <c r="BB57" s="81"/>
      <c r="BC57" s="82"/>
      <c r="BD57" s="83"/>
      <c r="BE57" s="80">
        <f t="shared" ref="BE57" si="218">$H57*BD57</f>
        <v>0</v>
      </c>
      <c r="BF57" s="81"/>
      <c r="BH57" s="74"/>
      <c r="BI57" s="74"/>
      <c r="BJ57" s="75"/>
      <c r="BK57" s="75"/>
      <c r="BL57" s="75"/>
    </row>
    <row r="58" spans="1:64" s="85" customFormat="1" ht="18" customHeight="1" x14ac:dyDescent="0.2">
      <c r="A58" s="144">
        <f t="shared" si="206"/>
        <v>3</v>
      </c>
      <c r="B58" s="68">
        <f t="shared" si="206"/>
        <v>3</v>
      </c>
      <c r="C58" s="68">
        <f>C57+1</f>
        <v>3</v>
      </c>
      <c r="D58" s="68"/>
      <c r="E58" s="69"/>
      <c r="F58" s="70" t="s">
        <v>104</v>
      </c>
      <c r="G58" s="60" t="s">
        <v>60</v>
      </c>
      <c r="H58" s="60">
        <v>2</v>
      </c>
      <c r="I58" s="61"/>
      <c r="J58" s="61">
        <f t="shared" si="207"/>
        <v>0</v>
      </c>
      <c r="K58" s="76"/>
      <c r="L58" s="77"/>
      <c r="M58" s="75"/>
      <c r="N58" s="75"/>
      <c r="O58" s="78"/>
      <c r="P58" s="79"/>
      <c r="Q58" s="80">
        <f t="shared" ref="Q58" si="219">$H58*P58</f>
        <v>0</v>
      </c>
      <c r="R58" s="81"/>
      <c r="S58" s="82"/>
      <c r="T58" s="83"/>
      <c r="U58" s="80">
        <f t="shared" ref="U58" si="220">$H58*T58</f>
        <v>0</v>
      </c>
      <c r="V58" s="81"/>
      <c r="W58" s="82"/>
      <c r="X58" s="83"/>
      <c r="Y58" s="80">
        <f t="shared" ref="Y58" si="221">$H58*X58</f>
        <v>0</v>
      </c>
      <c r="Z58" s="81"/>
      <c r="AA58" s="82"/>
      <c r="AB58" s="83"/>
      <c r="AC58" s="80">
        <f t="shared" ref="AC58" si="222">$H58*AB58</f>
        <v>0</v>
      </c>
      <c r="AD58" s="81"/>
      <c r="AE58" s="82"/>
      <c r="AF58" s="83"/>
      <c r="AG58" s="80">
        <f t="shared" ref="AG58" si="223">$H58*AF58</f>
        <v>0</v>
      </c>
      <c r="AH58" s="81"/>
      <c r="AI58" s="82"/>
      <c r="AJ58" s="83"/>
      <c r="AK58" s="80">
        <f t="shared" ref="AK58" si="224">$H58*AJ58</f>
        <v>0</v>
      </c>
      <c r="AL58" s="81"/>
      <c r="AM58" s="82"/>
      <c r="AN58" s="83"/>
      <c r="AO58" s="80">
        <f t="shared" ref="AO58" si="225">$H58*AN58</f>
        <v>0</v>
      </c>
      <c r="AP58" s="81"/>
      <c r="AQ58" s="82"/>
      <c r="AR58" s="83"/>
      <c r="AS58" s="80">
        <f t="shared" ref="AS58" si="226">$H58*AR58</f>
        <v>0</v>
      </c>
      <c r="AT58" s="81"/>
      <c r="AU58" s="82"/>
      <c r="AV58" s="83"/>
      <c r="AW58" s="80">
        <f t="shared" ref="AW58" si="227">$H58*AV58</f>
        <v>0</v>
      </c>
      <c r="AX58" s="81"/>
      <c r="AY58" s="82"/>
      <c r="AZ58" s="83"/>
      <c r="BA58" s="80">
        <f t="shared" ref="BA58" si="228">$H58*AZ58</f>
        <v>0</v>
      </c>
      <c r="BB58" s="81"/>
      <c r="BC58" s="82"/>
      <c r="BD58" s="83"/>
      <c r="BE58" s="80">
        <f t="shared" ref="BE58" si="229">$H58*BD58</f>
        <v>0</v>
      </c>
      <c r="BF58" s="81"/>
      <c r="BH58" s="74"/>
      <c r="BI58" s="74"/>
      <c r="BJ58" s="75"/>
      <c r="BK58" s="75"/>
      <c r="BL58" s="75"/>
    </row>
    <row r="59" spans="1:64" s="85" customFormat="1" ht="18" customHeight="1" x14ac:dyDescent="0.2">
      <c r="A59" s="144">
        <f t="shared" si="206"/>
        <v>3</v>
      </c>
      <c r="B59" s="68">
        <f t="shared" si="206"/>
        <v>3</v>
      </c>
      <c r="C59" s="68">
        <f>C58+1</f>
        <v>4</v>
      </c>
      <c r="D59" s="68"/>
      <c r="E59" s="69"/>
      <c r="F59" s="70" t="s">
        <v>105</v>
      </c>
      <c r="G59" s="60" t="s">
        <v>78</v>
      </c>
      <c r="H59" s="60">
        <v>40</v>
      </c>
      <c r="I59" s="61"/>
      <c r="J59" s="61">
        <f t="shared" si="207"/>
        <v>0</v>
      </c>
      <c r="K59" s="76"/>
      <c r="L59" s="77"/>
      <c r="M59" s="75"/>
      <c r="N59" s="75"/>
      <c r="O59" s="78"/>
      <c r="P59" s="79"/>
      <c r="Q59" s="80">
        <f t="shared" ref="Q59" si="230">$H59*P59</f>
        <v>0</v>
      </c>
      <c r="R59" s="81"/>
      <c r="S59" s="82"/>
      <c r="T59" s="83"/>
      <c r="U59" s="80">
        <f t="shared" ref="U59" si="231">$H59*T59</f>
        <v>0</v>
      </c>
      <c r="V59" s="81"/>
      <c r="W59" s="82"/>
      <c r="X59" s="83"/>
      <c r="Y59" s="80">
        <f t="shared" ref="Y59" si="232">$H59*X59</f>
        <v>0</v>
      </c>
      <c r="Z59" s="81"/>
      <c r="AA59" s="82"/>
      <c r="AB59" s="83"/>
      <c r="AC59" s="80">
        <f t="shared" ref="AC59" si="233">$H59*AB59</f>
        <v>0</v>
      </c>
      <c r="AD59" s="81"/>
      <c r="AE59" s="82"/>
      <c r="AF59" s="83"/>
      <c r="AG59" s="80">
        <f t="shared" ref="AG59" si="234">$H59*AF59</f>
        <v>0</v>
      </c>
      <c r="AH59" s="81"/>
      <c r="AI59" s="82"/>
      <c r="AJ59" s="83"/>
      <c r="AK59" s="80">
        <f t="shared" ref="AK59" si="235">$H59*AJ59</f>
        <v>0</v>
      </c>
      <c r="AL59" s="81"/>
      <c r="AM59" s="82"/>
      <c r="AN59" s="83"/>
      <c r="AO59" s="80">
        <f t="shared" ref="AO59" si="236">$H59*AN59</f>
        <v>0</v>
      </c>
      <c r="AP59" s="81"/>
      <c r="AQ59" s="82"/>
      <c r="AR59" s="83"/>
      <c r="AS59" s="80">
        <f t="shared" ref="AS59" si="237">$H59*AR59</f>
        <v>0</v>
      </c>
      <c r="AT59" s="81"/>
      <c r="AU59" s="82"/>
      <c r="AV59" s="83"/>
      <c r="AW59" s="80">
        <f t="shared" ref="AW59" si="238">$H59*AV59</f>
        <v>0</v>
      </c>
      <c r="AX59" s="81"/>
      <c r="AY59" s="82"/>
      <c r="AZ59" s="83"/>
      <c r="BA59" s="80">
        <f t="shared" ref="BA59" si="239">$H59*AZ59</f>
        <v>0</v>
      </c>
      <c r="BB59" s="81"/>
      <c r="BC59" s="82"/>
      <c r="BD59" s="83"/>
      <c r="BE59" s="80">
        <f t="shared" ref="BE59" si="240">$H59*BD59</f>
        <v>0</v>
      </c>
      <c r="BF59" s="81"/>
      <c r="BH59" s="74"/>
      <c r="BI59" s="74"/>
      <c r="BJ59" s="75"/>
      <c r="BK59" s="75"/>
      <c r="BL59" s="75"/>
    </row>
    <row r="60" spans="1:64" s="85" customFormat="1" ht="18" customHeight="1" x14ac:dyDescent="0.2">
      <c r="A60" s="144"/>
      <c r="B60" s="68"/>
      <c r="C60" s="68"/>
      <c r="D60" s="68"/>
      <c r="E60" s="69"/>
      <c r="F60" s="145"/>
      <c r="G60" s="60"/>
      <c r="H60" s="60"/>
      <c r="I60" s="61"/>
      <c r="J60" s="61"/>
      <c r="K60" s="76"/>
      <c r="L60" s="77"/>
      <c r="M60" s="75">
        <f t="shared" si="63"/>
        <v>0</v>
      </c>
      <c r="N60" s="75"/>
      <c r="O60" s="78"/>
      <c r="P60" s="79"/>
      <c r="Q60" s="80">
        <f t="shared" si="195"/>
        <v>0</v>
      </c>
      <c r="R60" s="81"/>
      <c r="S60" s="82"/>
      <c r="T60" s="83"/>
      <c r="U60" s="80">
        <f t="shared" si="196"/>
        <v>0</v>
      </c>
      <c r="V60" s="81"/>
      <c r="W60" s="82"/>
      <c r="X60" s="83"/>
      <c r="Y60" s="80">
        <f t="shared" si="197"/>
        <v>0</v>
      </c>
      <c r="Z60" s="81"/>
      <c r="AA60" s="82"/>
      <c r="AB60" s="83"/>
      <c r="AC60" s="80">
        <f t="shared" si="198"/>
        <v>0</v>
      </c>
      <c r="AD60" s="81"/>
      <c r="AE60" s="82"/>
      <c r="AF60" s="83"/>
      <c r="AG60" s="80">
        <f t="shared" si="199"/>
        <v>0</v>
      </c>
      <c r="AH60" s="81"/>
      <c r="AI60" s="82"/>
      <c r="AJ60" s="83"/>
      <c r="AK60" s="80">
        <f t="shared" si="200"/>
        <v>0</v>
      </c>
      <c r="AL60" s="81"/>
      <c r="AM60" s="82"/>
      <c r="AN60" s="83"/>
      <c r="AO60" s="80">
        <f t="shared" si="201"/>
        <v>0</v>
      </c>
      <c r="AP60" s="81"/>
      <c r="AQ60" s="82"/>
      <c r="AR60" s="83"/>
      <c r="AS60" s="80">
        <f t="shared" si="202"/>
        <v>0</v>
      </c>
      <c r="AT60" s="81"/>
      <c r="AU60" s="82"/>
      <c r="AV60" s="83"/>
      <c r="AW60" s="80">
        <f t="shared" si="203"/>
        <v>0</v>
      </c>
      <c r="AX60" s="81"/>
      <c r="AY60" s="82"/>
      <c r="AZ60" s="83"/>
      <c r="BA60" s="80">
        <f t="shared" si="204"/>
        <v>0</v>
      </c>
      <c r="BB60" s="81"/>
      <c r="BC60" s="82"/>
      <c r="BD60" s="83"/>
      <c r="BE60" s="80">
        <f t="shared" si="205"/>
        <v>0</v>
      </c>
      <c r="BF60" s="81"/>
      <c r="BH60" s="74"/>
      <c r="BI60" s="74"/>
      <c r="BJ60" s="75"/>
      <c r="BK60" s="75"/>
      <c r="BL60" s="75"/>
    </row>
    <row r="61" spans="1:64" s="94" customFormat="1" ht="18" customHeight="1" x14ac:dyDescent="0.2">
      <c r="A61" s="146"/>
      <c r="B61" s="147"/>
      <c r="C61" s="147"/>
      <c r="D61" s="147"/>
      <c r="E61" s="148"/>
      <c r="F61" s="149" t="str">
        <f>"Sous-total "&amp;A55&amp;"."&amp;B55&amp;""</f>
        <v>Sous-total 3.3</v>
      </c>
      <c r="G61" s="150"/>
      <c r="H61" s="150"/>
      <c r="I61" s="151"/>
      <c r="J61" s="151">
        <f>SUM(J56:J60)</f>
        <v>0</v>
      </c>
      <c r="K61" s="87"/>
      <c r="L61" s="86"/>
      <c r="M61" s="88">
        <f>SUM(M55:M60)</f>
        <v>0</v>
      </c>
      <c r="N61" s="86"/>
      <c r="O61" s="89"/>
      <c r="P61" s="90"/>
      <c r="Q61" s="95">
        <f>SUM(Q55:Q60)</f>
        <v>0</v>
      </c>
      <c r="R61" s="92"/>
      <c r="S61" s="224"/>
      <c r="T61" s="225"/>
      <c r="U61" s="95">
        <f>SUM(U55:U60)</f>
        <v>0</v>
      </c>
      <c r="V61" s="92"/>
      <c r="W61" s="224"/>
      <c r="X61" s="225"/>
      <c r="Y61" s="95">
        <f>SUM(Y55:Y60)</f>
        <v>0</v>
      </c>
      <c r="Z61" s="92"/>
      <c r="AA61" s="224"/>
      <c r="AB61" s="225"/>
      <c r="AC61" s="95">
        <f>SUM(AC55:AC60)</f>
        <v>0</v>
      </c>
      <c r="AD61" s="92"/>
      <c r="AE61" s="224"/>
      <c r="AF61" s="225"/>
      <c r="AG61" s="95">
        <f>SUM(AG55:AG60)</f>
        <v>0</v>
      </c>
      <c r="AH61" s="92"/>
      <c r="AI61" s="224"/>
      <c r="AJ61" s="225"/>
      <c r="AK61" s="95">
        <f>SUM(AK55:AK60)</f>
        <v>0</v>
      </c>
      <c r="AL61" s="92"/>
      <c r="AM61" s="224"/>
      <c r="AN61" s="225"/>
      <c r="AO61" s="95">
        <f>SUM(AO55:AO60)</f>
        <v>0</v>
      </c>
      <c r="AP61" s="92"/>
      <c r="AQ61" s="224"/>
      <c r="AR61" s="225"/>
      <c r="AS61" s="95">
        <f>SUM(AS55:AS60)</f>
        <v>0</v>
      </c>
      <c r="AT61" s="92"/>
      <c r="AU61" s="224"/>
      <c r="AV61" s="225"/>
      <c r="AW61" s="95">
        <f>SUM(AW55:AW60)</f>
        <v>0</v>
      </c>
      <c r="AX61" s="92"/>
      <c r="AY61" s="224"/>
      <c r="AZ61" s="225"/>
      <c r="BA61" s="95">
        <f>SUM(BA55:BA60)</f>
        <v>0</v>
      </c>
      <c r="BB61" s="92"/>
      <c r="BC61" s="224"/>
      <c r="BD61" s="225"/>
      <c r="BE61" s="95">
        <f>SUM(BE55:BE60)</f>
        <v>0</v>
      </c>
      <c r="BF61" s="92"/>
      <c r="BH61" s="199" t="str">
        <f>F61</f>
        <v>Sous-total 3.3</v>
      </c>
      <c r="BI61" s="200"/>
      <c r="BJ61" s="201"/>
      <c r="BK61" s="86"/>
      <c r="BL61" s="86"/>
    </row>
    <row r="62" spans="1:64" s="85" customFormat="1" ht="18" customHeight="1" x14ac:dyDescent="0.2">
      <c r="A62" s="56">
        <v>3</v>
      </c>
      <c r="B62" s="57">
        <v>4</v>
      </c>
      <c r="C62" s="57"/>
      <c r="D62" s="57"/>
      <c r="E62" s="58"/>
      <c r="F62" s="59" t="s">
        <v>71</v>
      </c>
      <c r="G62" s="60"/>
      <c r="H62" s="60"/>
      <c r="I62" s="61"/>
      <c r="J62" s="61"/>
      <c r="K62" s="76"/>
      <c r="L62" s="77"/>
      <c r="M62" s="75">
        <f t="shared" si="63"/>
        <v>0</v>
      </c>
      <c r="N62" s="75"/>
      <c r="O62" s="78"/>
      <c r="P62" s="79"/>
      <c r="Q62" s="80">
        <f t="shared" ref="Q62:Q71" si="241">$H62*P62</f>
        <v>0</v>
      </c>
      <c r="R62" s="81"/>
      <c r="S62" s="82"/>
      <c r="T62" s="83"/>
      <c r="U62" s="80">
        <f t="shared" ref="U62:U71" si="242">$H62*T62</f>
        <v>0</v>
      </c>
      <c r="V62" s="81"/>
      <c r="W62" s="82"/>
      <c r="X62" s="83"/>
      <c r="Y62" s="80">
        <f t="shared" ref="Y62:Y71" si="243">$H62*X62</f>
        <v>0</v>
      </c>
      <c r="Z62" s="81"/>
      <c r="AA62" s="82"/>
      <c r="AB62" s="83"/>
      <c r="AC62" s="80">
        <f t="shared" ref="AC62:AC71" si="244">$H62*AB62</f>
        <v>0</v>
      </c>
      <c r="AD62" s="81"/>
      <c r="AE62" s="82"/>
      <c r="AF62" s="83"/>
      <c r="AG62" s="80">
        <f t="shared" ref="AG62:AG71" si="245">$H62*AF62</f>
        <v>0</v>
      </c>
      <c r="AH62" s="81"/>
      <c r="AI62" s="82"/>
      <c r="AJ62" s="83"/>
      <c r="AK62" s="80">
        <f t="shared" ref="AK62:AK71" si="246">$H62*AJ62</f>
        <v>0</v>
      </c>
      <c r="AL62" s="81"/>
      <c r="AM62" s="82"/>
      <c r="AN62" s="83"/>
      <c r="AO62" s="80">
        <f t="shared" ref="AO62:AO71" si="247">$H62*AN62</f>
        <v>0</v>
      </c>
      <c r="AP62" s="81"/>
      <c r="AQ62" s="82"/>
      <c r="AR62" s="83"/>
      <c r="AS62" s="80">
        <f t="shared" ref="AS62:AS71" si="248">$H62*AR62</f>
        <v>0</v>
      </c>
      <c r="AT62" s="81"/>
      <c r="AU62" s="82"/>
      <c r="AV62" s="83"/>
      <c r="AW62" s="80">
        <f t="shared" ref="AW62:AW71" si="249">$H62*AV62</f>
        <v>0</v>
      </c>
      <c r="AX62" s="81"/>
      <c r="AY62" s="82"/>
      <c r="AZ62" s="83"/>
      <c r="BA62" s="80">
        <f t="shared" ref="BA62:BA71" si="250">$H62*AZ62</f>
        <v>0</v>
      </c>
      <c r="BB62" s="81"/>
      <c r="BC62" s="82"/>
      <c r="BD62" s="83"/>
      <c r="BE62" s="80">
        <f t="shared" ref="BE62:BE71" si="251">$H62*BD62</f>
        <v>0</v>
      </c>
      <c r="BF62" s="81"/>
      <c r="BH62" s="74"/>
      <c r="BI62" s="74"/>
      <c r="BJ62" s="75"/>
      <c r="BK62" s="75"/>
      <c r="BL62" s="75"/>
    </row>
    <row r="63" spans="1:64" s="85" customFormat="1" ht="18" customHeight="1" x14ac:dyDescent="0.2">
      <c r="A63" s="144">
        <f>A62</f>
        <v>3</v>
      </c>
      <c r="B63" s="68">
        <f>B62</f>
        <v>4</v>
      </c>
      <c r="C63" s="68">
        <f>C62+1</f>
        <v>1</v>
      </c>
      <c r="D63" s="68"/>
      <c r="E63" s="69"/>
      <c r="F63" s="70" t="s">
        <v>121</v>
      </c>
      <c r="G63" s="60" t="s">
        <v>60</v>
      </c>
      <c r="H63" s="60">
        <v>12</v>
      </c>
      <c r="I63" s="61"/>
      <c r="J63" s="61">
        <f t="shared" ref="J63:J70" si="252">H63*I63</f>
        <v>0</v>
      </c>
      <c r="K63" s="76"/>
      <c r="L63" s="77"/>
      <c r="M63" s="75"/>
      <c r="N63" s="75"/>
      <c r="O63" s="78"/>
      <c r="P63" s="79"/>
      <c r="Q63" s="80">
        <f t="shared" si="241"/>
        <v>0</v>
      </c>
      <c r="R63" s="81"/>
      <c r="S63" s="82"/>
      <c r="T63" s="83"/>
      <c r="U63" s="80">
        <f t="shared" si="242"/>
        <v>0</v>
      </c>
      <c r="V63" s="81"/>
      <c r="W63" s="82"/>
      <c r="X63" s="83"/>
      <c r="Y63" s="80">
        <f t="shared" si="243"/>
        <v>0</v>
      </c>
      <c r="Z63" s="81"/>
      <c r="AA63" s="82"/>
      <c r="AB63" s="83"/>
      <c r="AC63" s="80">
        <f t="shared" si="244"/>
        <v>0</v>
      </c>
      <c r="AD63" s="81"/>
      <c r="AE63" s="82"/>
      <c r="AF63" s="83"/>
      <c r="AG63" s="80">
        <f t="shared" si="245"/>
        <v>0</v>
      </c>
      <c r="AH63" s="81"/>
      <c r="AI63" s="82"/>
      <c r="AJ63" s="83"/>
      <c r="AK63" s="80">
        <f t="shared" si="246"/>
        <v>0</v>
      </c>
      <c r="AL63" s="81"/>
      <c r="AM63" s="82"/>
      <c r="AN63" s="83"/>
      <c r="AO63" s="80">
        <f t="shared" si="247"/>
        <v>0</v>
      </c>
      <c r="AP63" s="81"/>
      <c r="AQ63" s="82"/>
      <c r="AR63" s="83"/>
      <c r="AS63" s="80">
        <f t="shared" si="248"/>
        <v>0</v>
      </c>
      <c r="AT63" s="81"/>
      <c r="AU63" s="82"/>
      <c r="AV63" s="83"/>
      <c r="AW63" s="80">
        <f t="shared" si="249"/>
        <v>0</v>
      </c>
      <c r="AX63" s="81"/>
      <c r="AY63" s="82"/>
      <c r="AZ63" s="83"/>
      <c r="BA63" s="80">
        <f t="shared" si="250"/>
        <v>0</v>
      </c>
      <c r="BB63" s="81"/>
      <c r="BC63" s="82"/>
      <c r="BD63" s="83"/>
      <c r="BE63" s="80">
        <f t="shared" si="251"/>
        <v>0</v>
      </c>
      <c r="BF63" s="81"/>
      <c r="BH63" s="74"/>
      <c r="BI63" s="74"/>
      <c r="BJ63" s="75"/>
      <c r="BK63" s="75"/>
      <c r="BL63" s="75"/>
    </row>
    <row r="64" spans="1:64" s="85" customFormat="1" ht="18" customHeight="1" x14ac:dyDescent="0.2">
      <c r="A64" s="144">
        <f>A63</f>
        <v>3</v>
      </c>
      <c r="B64" s="68">
        <f>B63</f>
        <v>4</v>
      </c>
      <c r="C64" s="68">
        <f>C63+1</f>
        <v>2</v>
      </c>
      <c r="D64" s="68"/>
      <c r="E64" s="69"/>
      <c r="F64" s="70" t="s">
        <v>90</v>
      </c>
      <c r="G64" s="60" t="s">
        <v>60</v>
      </c>
      <c r="H64" s="60">
        <v>15</v>
      </c>
      <c r="I64" s="61"/>
      <c r="J64" s="61">
        <f t="shared" si="252"/>
        <v>0</v>
      </c>
      <c r="K64" s="76"/>
      <c r="L64" s="77"/>
      <c r="M64" s="75"/>
      <c r="N64" s="75"/>
      <c r="O64" s="78"/>
      <c r="P64" s="79"/>
      <c r="Q64" s="80">
        <f t="shared" ref="Q64" si="253">$H64*P64</f>
        <v>0</v>
      </c>
      <c r="R64" s="81"/>
      <c r="S64" s="82"/>
      <c r="T64" s="83"/>
      <c r="U64" s="80">
        <f t="shared" ref="U64" si="254">$H64*T64</f>
        <v>0</v>
      </c>
      <c r="V64" s="81"/>
      <c r="W64" s="82"/>
      <c r="X64" s="83"/>
      <c r="Y64" s="80">
        <f t="shared" ref="Y64" si="255">$H64*X64</f>
        <v>0</v>
      </c>
      <c r="Z64" s="81"/>
      <c r="AA64" s="82"/>
      <c r="AB64" s="83"/>
      <c r="AC64" s="80">
        <f t="shared" ref="AC64" si="256">$H64*AB64</f>
        <v>0</v>
      </c>
      <c r="AD64" s="81"/>
      <c r="AE64" s="82"/>
      <c r="AF64" s="83"/>
      <c r="AG64" s="80">
        <f t="shared" ref="AG64" si="257">$H64*AF64</f>
        <v>0</v>
      </c>
      <c r="AH64" s="81"/>
      <c r="AI64" s="82"/>
      <c r="AJ64" s="83"/>
      <c r="AK64" s="80">
        <f t="shared" ref="AK64" si="258">$H64*AJ64</f>
        <v>0</v>
      </c>
      <c r="AL64" s="81"/>
      <c r="AM64" s="82"/>
      <c r="AN64" s="83"/>
      <c r="AO64" s="80">
        <f t="shared" ref="AO64" si="259">$H64*AN64</f>
        <v>0</v>
      </c>
      <c r="AP64" s="81"/>
      <c r="AQ64" s="82"/>
      <c r="AR64" s="83"/>
      <c r="AS64" s="80">
        <f t="shared" ref="AS64" si="260">$H64*AR64</f>
        <v>0</v>
      </c>
      <c r="AT64" s="81"/>
      <c r="AU64" s="82"/>
      <c r="AV64" s="83"/>
      <c r="AW64" s="80">
        <f t="shared" ref="AW64" si="261">$H64*AV64</f>
        <v>0</v>
      </c>
      <c r="AX64" s="81"/>
      <c r="AY64" s="82"/>
      <c r="AZ64" s="83"/>
      <c r="BA64" s="80">
        <f t="shared" ref="BA64" si="262">$H64*AZ64</f>
        <v>0</v>
      </c>
      <c r="BB64" s="81"/>
      <c r="BC64" s="82"/>
      <c r="BD64" s="83"/>
      <c r="BE64" s="80">
        <f t="shared" ref="BE64" si="263">$H64*BD64</f>
        <v>0</v>
      </c>
      <c r="BF64" s="81"/>
      <c r="BH64" s="74"/>
      <c r="BI64" s="74"/>
      <c r="BJ64" s="75"/>
      <c r="BK64" s="75"/>
      <c r="BL64" s="75"/>
    </row>
    <row r="65" spans="1:64" s="85" customFormat="1" ht="18" customHeight="1" x14ac:dyDescent="0.2">
      <c r="A65" s="144">
        <f t="shared" ref="A65:A67" si="264">A64</f>
        <v>3</v>
      </c>
      <c r="B65" s="68">
        <f t="shared" ref="B65:B67" si="265">B64</f>
        <v>4</v>
      </c>
      <c r="C65" s="68">
        <f t="shared" ref="C65:C67" si="266">C64+1</f>
        <v>3</v>
      </c>
      <c r="D65" s="68"/>
      <c r="E65" s="69"/>
      <c r="F65" s="70" t="s">
        <v>127</v>
      </c>
      <c r="G65" s="60" t="s">
        <v>78</v>
      </c>
      <c r="H65" s="60">
        <v>155</v>
      </c>
      <c r="I65" s="61"/>
      <c r="J65" s="61">
        <f t="shared" si="252"/>
        <v>0</v>
      </c>
      <c r="K65" s="76"/>
      <c r="L65" s="77"/>
      <c r="M65" s="75"/>
      <c r="N65" s="75"/>
      <c r="O65" s="78"/>
      <c r="P65" s="79"/>
      <c r="Q65" s="80">
        <f t="shared" si="241"/>
        <v>0</v>
      </c>
      <c r="R65" s="81"/>
      <c r="S65" s="82"/>
      <c r="T65" s="83"/>
      <c r="U65" s="80">
        <f t="shared" si="242"/>
        <v>0</v>
      </c>
      <c r="V65" s="81"/>
      <c r="W65" s="82"/>
      <c r="X65" s="83"/>
      <c r="Y65" s="80">
        <f t="shared" si="243"/>
        <v>0</v>
      </c>
      <c r="Z65" s="81"/>
      <c r="AA65" s="82"/>
      <c r="AB65" s="83"/>
      <c r="AC65" s="80">
        <f t="shared" si="244"/>
        <v>0</v>
      </c>
      <c r="AD65" s="81"/>
      <c r="AE65" s="82"/>
      <c r="AF65" s="83"/>
      <c r="AG65" s="80">
        <f t="shared" si="245"/>
        <v>0</v>
      </c>
      <c r="AH65" s="81"/>
      <c r="AI65" s="82"/>
      <c r="AJ65" s="83"/>
      <c r="AK65" s="80">
        <f t="shared" si="246"/>
        <v>0</v>
      </c>
      <c r="AL65" s="81"/>
      <c r="AM65" s="82"/>
      <c r="AN65" s="83"/>
      <c r="AO65" s="80">
        <f t="shared" si="247"/>
        <v>0</v>
      </c>
      <c r="AP65" s="81"/>
      <c r="AQ65" s="82"/>
      <c r="AR65" s="83"/>
      <c r="AS65" s="80">
        <f t="shared" si="248"/>
        <v>0</v>
      </c>
      <c r="AT65" s="81"/>
      <c r="AU65" s="82"/>
      <c r="AV65" s="83"/>
      <c r="AW65" s="80">
        <f t="shared" si="249"/>
        <v>0</v>
      </c>
      <c r="AX65" s="81"/>
      <c r="AY65" s="82"/>
      <c r="AZ65" s="83"/>
      <c r="BA65" s="80">
        <f t="shared" si="250"/>
        <v>0</v>
      </c>
      <c r="BB65" s="81"/>
      <c r="BC65" s="82"/>
      <c r="BD65" s="83"/>
      <c r="BE65" s="80">
        <f t="shared" si="251"/>
        <v>0</v>
      </c>
      <c r="BF65" s="81"/>
      <c r="BH65" s="74"/>
      <c r="BI65" s="74"/>
      <c r="BJ65" s="75"/>
      <c r="BK65" s="75"/>
      <c r="BL65" s="75"/>
    </row>
    <row r="66" spans="1:64" s="85" customFormat="1" ht="18" customHeight="1" x14ac:dyDescent="0.2">
      <c r="A66" s="144">
        <f t="shared" si="264"/>
        <v>3</v>
      </c>
      <c r="B66" s="68">
        <f t="shared" si="265"/>
        <v>4</v>
      </c>
      <c r="C66" s="68">
        <f t="shared" si="266"/>
        <v>4</v>
      </c>
      <c r="D66" s="68"/>
      <c r="E66" s="69"/>
      <c r="F66" s="70" t="s">
        <v>85</v>
      </c>
      <c r="G66" s="60" t="s">
        <v>78</v>
      </c>
      <c r="H66" s="60">
        <v>55</v>
      </c>
      <c r="I66" s="61"/>
      <c r="J66" s="61">
        <f t="shared" si="252"/>
        <v>0</v>
      </c>
      <c r="K66" s="76"/>
      <c r="L66" s="77"/>
      <c r="M66" s="75"/>
      <c r="N66" s="75"/>
      <c r="O66" s="78"/>
      <c r="P66" s="79"/>
      <c r="Q66" s="80">
        <f t="shared" ref="Q66" si="267">$H66*P66</f>
        <v>0</v>
      </c>
      <c r="R66" s="81"/>
      <c r="S66" s="82"/>
      <c r="T66" s="83"/>
      <c r="U66" s="80">
        <f t="shared" ref="U66" si="268">$H66*T66</f>
        <v>0</v>
      </c>
      <c r="V66" s="81"/>
      <c r="W66" s="82"/>
      <c r="X66" s="83"/>
      <c r="Y66" s="80">
        <f t="shared" ref="Y66" si="269">$H66*X66</f>
        <v>0</v>
      </c>
      <c r="Z66" s="81"/>
      <c r="AA66" s="82"/>
      <c r="AB66" s="83"/>
      <c r="AC66" s="80">
        <f t="shared" ref="AC66" si="270">$H66*AB66</f>
        <v>0</v>
      </c>
      <c r="AD66" s="81"/>
      <c r="AE66" s="82"/>
      <c r="AF66" s="83"/>
      <c r="AG66" s="80">
        <f t="shared" ref="AG66" si="271">$H66*AF66</f>
        <v>0</v>
      </c>
      <c r="AH66" s="81"/>
      <c r="AI66" s="82"/>
      <c r="AJ66" s="83"/>
      <c r="AK66" s="80">
        <f t="shared" ref="AK66" si="272">$H66*AJ66</f>
        <v>0</v>
      </c>
      <c r="AL66" s="81"/>
      <c r="AM66" s="82"/>
      <c r="AN66" s="83"/>
      <c r="AO66" s="80">
        <f t="shared" ref="AO66" si="273">$H66*AN66</f>
        <v>0</v>
      </c>
      <c r="AP66" s="81"/>
      <c r="AQ66" s="82"/>
      <c r="AR66" s="83"/>
      <c r="AS66" s="80">
        <f t="shared" ref="AS66" si="274">$H66*AR66</f>
        <v>0</v>
      </c>
      <c r="AT66" s="81"/>
      <c r="AU66" s="82"/>
      <c r="AV66" s="83"/>
      <c r="AW66" s="80">
        <f t="shared" ref="AW66" si="275">$H66*AV66</f>
        <v>0</v>
      </c>
      <c r="AX66" s="81"/>
      <c r="AY66" s="82"/>
      <c r="AZ66" s="83"/>
      <c r="BA66" s="80">
        <f t="shared" ref="BA66" si="276">$H66*AZ66</f>
        <v>0</v>
      </c>
      <c r="BB66" s="81"/>
      <c r="BC66" s="82"/>
      <c r="BD66" s="83"/>
      <c r="BE66" s="80">
        <f t="shared" ref="BE66" si="277">$H66*BD66</f>
        <v>0</v>
      </c>
      <c r="BF66" s="81"/>
      <c r="BH66" s="74"/>
      <c r="BI66" s="74"/>
      <c r="BJ66" s="75"/>
      <c r="BK66" s="75"/>
      <c r="BL66" s="75"/>
    </row>
    <row r="67" spans="1:64" s="85" customFormat="1" ht="18" customHeight="1" x14ac:dyDescent="0.2">
      <c r="A67" s="144">
        <f t="shared" si="264"/>
        <v>3</v>
      </c>
      <c r="B67" s="68">
        <f t="shared" si="265"/>
        <v>4</v>
      </c>
      <c r="C67" s="68">
        <f t="shared" si="266"/>
        <v>5</v>
      </c>
      <c r="D67" s="68"/>
      <c r="E67" s="69"/>
      <c r="F67" s="70" t="s">
        <v>86</v>
      </c>
      <c r="G67" s="60" t="s">
        <v>78</v>
      </c>
      <c r="H67" s="60">
        <v>15</v>
      </c>
      <c r="I67" s="61"/>
      <c r="J67" s="61">
        <f t="shared" si="252"/>
        <v>0</v>
      </c>
      <c r="K67" s="76"/>
      <c r="L67" s="77"/>
      <c r="M67" s="75"/>
      <c r="N67" s="75"/>
      <c r="O67" s="78"/>
      <c r="P67" s="79"/>
      <c r="Q67" s="80">
        <f t="shared" ref="Q67" si="278">$H67*P67</f>
        <v>0</v>
      </c>
      <c r="R67" s="81"/>
      <c r="S67" s="82"/>
      <c r="T67" s="83"/>
      <c r="U67" s="80">
        <f t="shared" ref="U67" si="279">$H67*T67</f>
        <v>0</v>
      </c>
      <c r="V67" s="81"/>
      <c r="W67" s="82"/>
      <c r="X67" s="83"/>
      <c r="Y67" s="80">
        <f t="shared" ref="Y67" si="280">$H67*X67</f>
        <v>0</v>
      </c>
      <c r="Z67" s="81"/>
      <c r="AA67" s="82"/>
      <c r="AB67" s="83"/>
      <c r="AC67" s="80">
        <f t="shared" ref="AC67" si="281">$H67*AB67</f>
        <v>0</v>
      </c>
      <c r="AD67" s="81"/>
      <c r="AE67" s="82"/>
      <c r="AF67" s="83"/>
      <c r="AG67" s="80">
        <f t="shared" ref="AG67" si="282">$H67*AF67</f>
        <v>0</v>
      </c>
      <c r="AH67" s="81"/>
      <c r="AI67" s="82"/>
      <c r="AJ67" s="83"/>
      <c r="AK67" s="80">
        <f t="shared" ref="AK67" si="283">$H67*AJ67</f>
        <v>0</v>
      </c>
      <c r="AL67" s="81"/>
      <c r="AM67" s="82"/>
      <c r="AN67" s="83"/>
      <c r="AO67" s="80">
        <f t="shared" ref="AO67" si="284">$H67*AN67</f>
        <v>0</v>
      </c>
      <c r="AP67" s="81"/>
      <c r="AQ67" s="82"/>
      <c r="AR67" s="83"/>
      <c r="AS67" s="80">
        <f t="shared" ref="AS67" si="285">$H67*AR67</f>
        <v>0</v>
      </c>
      <c r="AT67" s="81"/>
      <c r="AU67" s="82"/>
      <c r="AV67" s="83"/>
      <c r="AW67" s="80">
        <f t="shared" ref="AW67" si="286">$H67*AV67</f>
        <v>0</v>
      </c>
      <c r="AX67" s="81"/>
      <c r="AY67" s="82"/>
      <c r="AZ67" s="83"/>
      <c r="BA67" s="80">
        <f t="shared" ref="BA67" si="287">$H67*AZ67</f>
        <v>0</v>
      </c>
      <c r="BB67" s="81"/>
      <c r="BC67" s="82"/>
      <c r="BD67" s="83"/>
      <c r="BE67" s="80">
        <f t="shared" ref="BE67" si="288">$H67*BD67</f>
        <v>0</v>
      </c>
      <c r="BF67" s="81"/>
      <c r="BH67" s="74"/>
      <c r="BI67" s="74"/>
      <c r="BJ67" s="75"/>
      <c r="BK67" s="75"/>
      <c r="BL67" s="75"/>
    </row>
    <row r="68" spans="1:64" s="85" customFormat="1" ht="18" customHeight="1" x14ac:dyDescent="0.2">
      <c r="A68" s="144">
        <f t="shared" ref="A68:A70" si="289">A67</f>
        <v>3</v>
      </c>
      <c r="B68" s="68">
        <f t="shared" ref="B68:B70" si="290">B67</f>
        <v>4</v>
      </c>
      <c r="C68" s="68">
        <f t="shared" ref="C68:C70" si="291">C67+1</f>
        <v>6</v>
      </c>
      <c r="D68" s="68"/>
      <c r="E68" s="69"/>
      <c r="F68" s="70" t="s">
        <v>91</v>
      </c>
      <c r="G68" s="60" t="s">
        <v>78</v>
      </c>
      <c r="H68" s="60">
        <v>36</v>
      </c>
      <c r="I68" s="61"/>
      <c r="J68" s="61">
        <f t="shared" si="252"/>
        <v>0</v>
      </c>
      <c r="K68" s="76"/>
      <c r="L68" s="77"/>
      <c r="M68" s="75"/>
      <c r="N68" s="75"/>
      <c r="O68" s="78"/>
      <c r="P68" s="79"/>
      <c r="Q68" s="80">
        <f t="shared" ref="Q68" si="292">$H68*P68</f>
        <v>0</v>
      </c>
      <c r="R68" s="81"/>
      <c r="S68" s="82"/>
      <c r="T68" s="83"/>
      <c r="U68" s="80">
        <f t="shared" ref="U68" si="293">$H68*T68</f>
        <v>0</v>
      </c>
      <c r="V68" s="81"/>
      <c r="W68" s="82"/>
      <c r="X68" s="83"/>
      <c r="Y68" s="80">
        <f t="shared" ref="Y68" si="294">$H68*X68</f>
        <v>0</v>
      </c>
      <c r="Z68" s="81"/>
      <c r="AA68" s="82"/>
      <c r="AB68" s="83"/>
      <c r="AC68" s="80">
        <f t="shared" ref="AC68" si="295">$H68*AB68</f>
        <v>0</v>
      </c>
      <c r="AD68" s="81"/>
      <c r="AE68" s="82"/>
      <c r="AF68" s="83"/>
      <c r="AG68" s="80">
        <f t="shared" ref="AG68" si="296">$H68*AF68</f>
        <v>0</v>
      </c>
      <c r="AH68" s="81"/>
      <c r="AI68" s="82"/>
      <c r="AJ68" s="83"/>
      <c r="AK68" s="80">
        <f t="shared" ref="AK68" si="297">$H68*AJ68</f>
        <v>0</v>
      </c>
      <c r="AL68" s="81"/>
      <c r="AM68" s="82"/>
      <c r="AN68" s="83"/>
      <c r="AO68" s="80">
        <f t="shared" ref="AO68" si="298">$H68*AN68</f>
        <v>0</v>
      </c>
      <c r="AP68" s="81"/>
      <c r="AQ68" s="82"/>
      <c r="AR68" s="83"/>
      <c r="AS68" s="80">
        <f t="shared" ref="AS68" si="299">$H68*AR68</f>
        <v>0</v>
      </c>
      <c r="AT68" s="81"/>
      <c r="AU68" s="82"/>
      <c r="AV68" s="83"/>
      <c r="AW68" s="80">
        <f t="shared" ref="AW68" si="300">$H68*AV68</f>
        <v>0</v>
      </c>
      <c r="AX68" s="81"/>
      <c r="AY68" s="82"/>
      <c r="AZ68" s="83"/>
      <c r="BA68" s="80">
        <f t="shared" ref="BA68" si="301">$H68*AZ68</f>
        <v>0</v>
      </c>
      <c r="BB68" s="81"/>
      <c r="BC68" s="82"/>
      <c r="BD68" s="83"/>
      <c r="BE68" s="80">
        <f t="shared" ref="BE68" si="302">$H68*BD68</f>
        <v>0</v>
      </c>
      <c r="BF68" s="81"/>
      <c r="BH68" s="74"/>
      <c r="BI68" s="74"/>
      <c r="BJ68" s="75"/>
      <c r="BK68" s="75"/>
      <c r="BL68" s="75"/>
    </row>
    <row r="69" spans="1:64" s="85" customFormat="1" ht="18" customHeight="1" x14ac:dyDescent="0.2">
      <c r="A69" s="144">
        <f t="shared" si="289"/>
        <v>3</v>
      </c>
      <c r="B69" s="68">
        <f t="shared" si="290"/>
        <v>4</v>
      </c>
      <c r="C69" s="68">
        <f t="shared" si="291"/>
        <v>7</v>
      </c>
      <c r="D69" s="68"/>
      <c r="E69" s="69"/>
      <c r="F69" s="70" t="s">
        <v>128</v>
      </c>
      <c r="G69" s="60" t="s">
        <v>66</v>
      </c>
      <c r="H69" s="60">
        <v>10</v>
      </c>
      <c r="I69" s="61"/>
      <c r="J69" s="61">
        <f t="shared" si="252"/>
        <v>0</v>
      </c>
      <c r="K69" s="76"/>
      <c r="L69" s="77"/>
      <c r="M69" s="75"/>
      <c r="N69" s="75"/>
      <c r="O69" s="78"/>
      <c r="P69" s="79"/>
      <c r="Q69" s="80">
        <f t="shared" ref="Q69" si="303">$H69*P69</f>
        <v>0</v>
      </c>
      <c r="R69" s="81"/>
      <c r="S69" s="82"/>
      <c r="T69" s="83"/>
      <c r="U69" s="80">
        <f t="shared" ref="U69" si="304">$H69*T69</f>
        <v>0</v>
      </c>
      <c r="V69" s="81"/>
      <c r="W69" s="82"/>
      <c r="X69" s="83"/>
      <c r="Y69" s="80">
        <f t="shared" ref="Y69" si="305">$H69*X69</f>
        <v>0</v>
      </c>
      <c r="Z69" s="81"/>
      <c r="AA69" s="82"/>
      <c r="AB69" s="83"/>
      <c r="AC69" s="80">
        <f t="shared" ref="AC69" si="306">$H69*AB69</f>
        <v>0</v>
      </c>
      <c r="AD69" s="81"/>
      <c r="AE69" s="82"/>
      <c r="AF69" s="83"/>
      <c r="AG69" s="80">
        <f t="shared" ref="AG69" si="307">$H69*AF69</f>
        <v>0</v>
      </c>
      <c r="AH69" s="81"/>
      <c r="AI69" s="82"/>
      <c r="AJ69" s="83"/>
      <c r="AK69" s="80">
        <f t="shared" ref="AK69" si="308">$H69*AJ69</f>
        <v>0</v>
      </c>
      <c r="AL69" s="81"/>
      <c r="AM69" s="82"/>
      <c r="AN69" s="83"/>
      <c r="AO69" s="80">
        <f t="shared" ref="AO69" si="309">$H69*AN69</f>
        <v>0</v>
      </c>
      <c r="AP69" s="81"/>
      <c r="AQ69" s="82"/>
      <c r="AR69" s="83"/>
      <c r="AS69" s="80">
        <f t="shared" ref="AS69" si="310">$H69*AR69</f>
        <v>0</v>
      </c>
      <c r="AT69" s="81"/>
      <c r="AU69" s="82"/>
      <c r="AV69" s="83"/>
      <c r="AW69" s="80">
        <f t="shared" ref="AW69" si="311">$H69*AV69</f>
        <v>0</v>
      </c>
      <c r="AX69" s="81"/>
      <c r="AY69" s="82"/>
      <c r="AZ69" s="83"/>
      <c r="BA69" s="80">
        <f t="shared" ref="BA69" si="312">$H69*AZ69</f>
        <v>0</v>
      </c>
      <c r="BB69" s="81"/>
      <c r="BC69" s="82"/>
      <c r="BD69" s="83"/>
      <c r="BE69" s="80">
        <f t="shared" ref="BE69" si="313">$H69*BD69</f>
        <v>0</v>
      </c>
      <c r="BF69" s="81"/>
      <c r="BH69" s="74"/>
      <c r="BI69" s="74"/>
      <c r="BJ69" s="75"/>
      <c r="BK69" s="75"/>
      <c r="BL69" s="75"/>
    </row>
    <row r="70" spans="1:64" s="85" customFormat="1" ht="18" customHeight="1" x14ac:dyDescent="0.2">
      <c r="A70" s="144">
        <f t="shared" si="289"/>
        <v>3</v>
      </c>
      <c r="B70" s="68">
        <f t="shared" si="290"/>
        <v>4</v>
      </c>
      <c r="C70" s="68">
        <f t="shared" si="291"/>
        <v>8</v>
      </c>
      <c r="D70" s="68"/>
      <c r="E70" s="69"/>
      <c r="F70" s="70" t="s">
        <v>129</v>
      </c>
      <c r="G70" s="60" t="s">
        <v>59</v>
      </c>
      <c r="H70" s="60">
        <v>1</v>
      </c>
      <c r="I70" s="61"/>
      <c r="J70" s="61">
        <f t="shared" si="252"/>
        <v>0</v>
      </c>
      <c r="K70" s="76"/>
      <c r="L70" s="77"/>
      <c r="M70" s="75"/>
      <c r="N70" s="75"/>
      <c r="O70" s="78"/>
      <c r="P70" s="79"/>
      <c r="Q70" s="80">
        <f t="shared" ref="Q70" si="314">$H70*P70</f>
        <v>0</v>
      </c>
      <c r="R70" s="81"/>
      <c r="S70" s="82"/>
      <c r="T70" s="83"/>
      <c r="U70" s="80">
        <f t="shared" ref="U70" si="315">$H70*T70</f>
        <v>0</v>
      </c>
      <c r="V70" s="81"/>
      <c r="W70" s="82"/>
      <c r="X70" s="83"/>
      <c r="Y70" s="80">
        <f t="shared" ref="Y70" si="316">$H70*X70</f>
        <v>0</v>
      </c>
      <c r="Z70" s="81"/>
      <c r="AA70" s="82"/>
      <c r="AB70" s="83"/>
      <c r="AC70" s="80">
        <f t="shared" ref="AC70" si="317">$H70*AB70</f>
        <v>0</v>
      </c>
      <c r="AD70" s="81"/>
      <c r="AE70" s="82"/>
      <c r="AF70" s="83"/>
      <c r="AG70" s="80">
        <f t="shared" ref="AG70" si="318">$H70*AF70</f>
        <v>0</v>
      </c>
      <c r="AH70" s="81"/>
      <c r="AI70" s="82"/>
      <c r="AJ70" s="83"/>
      <c r="AK70" s="80">
        <f t="shared" ref="AK70" si="319">$H70*AJ70</f>
        <v>0</v>
      </c>
      <c r="AL70" s="81"/>
      <c r="AM70" s="82"/>
      <c r="AN70" s="83"/>
      <c r="AO70" s="80">
        <f t="shared" ref="AO70" si="320">$H70*AN70</f>
        <v>0</v>
      </c>
      <c r="AP70" s="81"/>
      <c r="AQ70" s="82"/>
      <c r="AR70" s="83"/>
      <c r="AS70" s="80">
        <f t="shared" ref="AS70" si="321">$H70*AR70</f>
        <v>0</v>
      </c>
      <c r="AT70" s="81"/>
      <c r="AU70" s="82"/>
      <c r="AV70" s="83"/>
      <c r="AW70" s="80">
        <f t="shared" ref="AW70" si="322">$H70*AV70</f>
        <v>0</v>
      </c>
      <c r="AX70" s="81"/>
      <c r="AY70" s="82"/>
      <c r="AZ70" s="83"/>
      <c r="BA70" s="80">
        <f t="shared" ref="BA70" si="323">$H70*AZ70</f>
        <v>0</v>
      </c>
      <c r="BB70" s="81"/>
      <c r="BC70" s="82"/>
      <c r="BD70" s="83"/>
      <c r="BE70" s="80">
        <f t="shared" ref="BE70" si="324">$H70*BD70</f>
        <v>0</v>
      </c>
      <c r="BF70" s="81"/>
      <c r="BH70" s="74"/>
      <c r="BI70" s="74"/>
      <c r="BJ70" s="75"/>
      <c r="BK70" s="75"/>
      <c r="BL70" s="75"/>
    </row>
    <row r="71" spans="1:64" s="85" customFormat="1" ht="18" customHeight="1" x14ac:dyDescent="0.2">
      <c r="A71" s="144"/>
      <c r="B71" s="68"/>
      <c r="C71" s="68"/>
      <c r="D71" s="68"/>
      <c r="E71" s="69"/>
      <c r="F71" s="145"/>
      <c r="G71" s="60"/>
      <c r="H71" s="60"/>
      <c r="I71" s="61"/>
      <c r="J71" s="61"/>
      <c r="K71" s="76"/>
      <c r="L71" s="77"/>
      <c r="M71" s="75">
        <f t="shared" si="63"/>
        <v>0</v>
      </c>
      <c r="N71" s="75"/>
      <c r="O71" s="78"/>
      <c r="P71" s="79"/>
      <c r="Q71" s="80">
        <f t="shared" si="241"/>
        <v>0</v>
      </c>
      <c r="R71" s="81"/>
      <c r="S71" s="82"/>
      <c r="T71" s="83"/>
      <c r="U71" s="80">
        <f t="shared" si="242"/>
        <v>0</v>
      </c>
      <c r="V71" s="81"/>
      <c r="W71" s="82"/>
      <c r="X71" s="83"/>
      <c r="Y71" s="80">
        <f t="shared" si="243"/>
        <v>0</v>
      </c>
      <c r="Z71" s="81"/>
      <c r="AA71" s="82"/>
      <c r="AB71" s="83"/>
      <c r="AC71" s="80">
        <f t="shared" si="244"/>
        <v>0</v>
      </c>
      <c r="AD71" s="81"/>
      <c r="AE71" s="82"/>
      <c r="AF71" s="83"/>
      <c r="AG71" s="80">
        <f t="shared" si="245"/>
        <v>0</v>
      </c>
      <c r="AH71" s="81"/>
      <c r="AI71" s="82"/>
      <c r="AJ71" s="83"/>
      <c r="AK71" s="80">
        <f t="shared" si="246"/>
        <v>0</v>
      </c>
      <c r="AL71" s="81"/>
      <c r="AM71" s="82"/>
      <c r="AN71" s="83"/>
      <c r="AO71" s="80">
        <f t="shared" si="247"/>
        <v>0</v>
      </c>
      <c r="AP71" s="81"/>
      <c r="AQ71" s="82"/>
      <c r="AR71" s="83"/>
      <c r="AS71" s="80">
        <f t="shared" si="248"/>
        <v>0</v>
      </c>
      <c r="AT71" s="81"/>
      <c r="AU71" s="82"/>
      <c r="AV71" s="83"/>
      <c r="AW71" s="80">
        <f t="shared" si="249"/>
        <v>0</v>
      </c>
      <c r="AX71" s="81"/>
      <c r="AY71" s="82"/>
      <c r="AZ71" s="83"/>
      <c r="BA71" s="80">
        <f t="shared" si="250"/>
        <v>0</v>
      </c>
      <c r="BB71" s="81"/>
      <c r="BC71" s="82"/>
      <c r="BD71" s="83"/>
      <c r="BE71" s="80">
        <f t="shared" si="251"/>
        <v>0</v>
      </c>
      <c r="BF71" s="81"/>
      <c r="BH71" s="74"/>
      <c r="BI71" s="74"/>
      <c r="BJ71" s="75"/>
      <c r="BK71" s="75"/>
      <c r="BL71" s="75"/>
    </row>
    <row r="72" spans="1:64" s="94" customFormat="1" ht="18" customHeight="1" x14ac:dyDescent="0.2">
      <c r="A72" s="146"/>
      <c r="B72" s="147"/>
      <c r="C72" s="147"/>
      <c r="D72" s="147"/>
      <c r="E72" s="148"/>
      <c r="F72" s="149" t="str">
        <f>"Sous-total "&amp;A62&amp;"."&amp;B62&amp;""</f>
        <v>Sous-total 3.4</v>
      </c>
      <c r="G72" s="150"/>
      <c r="H72" s="150"/>
      <c r="I72" s="151"/>
      <c r="J72" s="151">
        <f>SUM(J63:J71)</f>
        <v>0</v>
      </c>
      <c r="K72" s="87"/>
      <c r="L72" s="86"/>
      <c r="M72" s="88">
        <f>SUM(M62:M71)</f>
        <v>0</v>
      </c>
      <c r="N72" s="86"/>
      <c r="O72" s="89"/>
      <c r="P72" s="90"/>
      <c r="Q72" s="95">
        <f>SUM(Q62:Q71)</f>
        <v>0</v>
      </c>
      <c r="R72" s="92"/>
      <c r="S72" s="224"/>
      <c r="T72" s="225"/>
      <c r="U72" s="95">
        <f>SUM(U62:U71)</f>
        <v>0</v>
      </c>
      <c r="V72" s="92"/>
      <c r="W72" s="224"/>
      <c r="X72" s="225"/>
      <c r="Y72" s="95">
        <f>SUM(Y62:Y71)</f>
        <v>0</v>
      </c>
      <c r="Z72" s="92"/>
      <c r="AA72" s="224"/>
      <c r="AB72" s="225"/>
      <c r="AC72" s="95">
        <f>SUM(AC62:AC71)</f>
        <v>0</v>
      </c>
      <c r="AD72" s="92"/>
      <c r="AE72" s="224"/>
      <c r="AF72" s="225"/>
      <c r="AG72" s="95">
        <f>SUM(AG62:AG71)</f>
        <v>0</v>
      </c>
      <c r="AH72" s="92"/>
      <c r="AI72" s="224"/>
      <c r="AJ72" s="225"/>
      <c r="AK72" s="95">
        <f>SUM(AK62:AK71)</f>
        <v>0</v>
      </c>
      <c r="AL72" s="92"/>
      <c r="AM72" s="224"/>
      <c r="AN72" s="225"/>
      <c r="AO72" s="95">
        <f>SUM(AO62:AO71)</f>
        <v>0</v>
      </c>
      <c r="AP72" s="92"/>
      <c r="AQ72" s="224"/>
      <c r="AR72" s="225"/>
      <c r="AS72" s="95">
        <f>SUM(AS62:AS71)</f>
        <v>0</v>
      </c>
      <c r="AT72" s="92"/>
      <c r="AU72" s="224"/>
      <c r="AV72" s="225"/>
      <c r="AW72" s="95">
        <f>SUM(AW62:AW71)</f>
        <v>0</v>
      </c>
      <c r="AX72" s="92"/>
      <c r="AY72" s="224"/>
      <c r="AZ72" s="225"/>
      <c r="BA72" s="95">
        <f>SUM(BA62:BA71)</f>
        <v>0</v>
      </c>
      <c r="BB72" s="92"/>
      <c r="BC72" s="224"/>
      <c r="BD72" s="225"/>
      <c r="BE72" s="95">
        <f>SUM(BE62:BE71)</f>
        <v>0</v>
      </c>
      <c r="BF72" s="92"/>
      <c r="BH72" s="199" t="str">
        <f>F72</f>
        <v>Sous-total 3.4</v>
      </c>
      <c r="BI72" s="200"/>
      <c r="BJ72" s="201"/>
      <c r="BK72" s="86"/>
      <c r="BL72" s="86"/>
    </row>
    <row r="73" spans="1:64" ht="18" customHeight="1" x14ac:dyDescent="0.2">
      <c r="A73" s="56">
        <v>3</v>
      </c>
      <c r="B73" s="57">
        <v>5</v>
      </c>
      <c r="C73" s="57"/>
      <c r="D73" s="57"/>
      <c r="E73" s="58"/>
      <c r="F73" s="59" t="s">
        <v>72</v>
      </c>
      <c r="G73" s="60"/>
      <c r="H73" s="60"/>
      <c r="I73" s="61"/>
      <c r="J73" s="61"/>
      <c r="L73" s="62"/>
      <c r="M73" s="61">
        <f t="shared" si="63"/>
        <v>0</v>
      </c>
      <c r="N73" s="61"/>
      <c r="P73" s="63"/>
      <c r="Q73" s="64">
        <f t="shared" ref="Q73:Q85" si="325">$H73*P73</f>
        <v>0</v>
      </c>
      <c r="R73" s="65"/>
      <c r="S73" s="66"/>
      <c r="T73" s="67"/>
      <c r="U73" s="64">
        <f t="shared" ref="U73:U85" si="326">$H73*T73</f>
        <v>0</v>
      </c>
      <c r="V73" s="65"/>
      <c r="W73" s="66"/>
      <c r="X73" s="67"/>
      <c r="Y73" s="64">
        <f t="shared" ref="Y73:Y85" si="327">$H73*X73</f>
        <v>0</v>
      </c>
      <c r="Z73" s="65"/>
      <c r="AA73" s="66"/>
      <c r="AB73" s="67"/>
      <c r="AC73" s="64">
        <f t="shared" ref="AC73:AC85" si="328">$H73*AB73</f>
        <v>0</v>
      </c>
      <c r="AD73" s="65"/>
      <c r="AE73" s="66"/>
      <c r="AF73" s="67"/>
      <c r="AG73" s="64">
        <f t="shared" ref="AG73:AG85" si="329">$H73*AF73</f>
        <v>0</v>
      </c>
      <c r="AH73" s="65"/>
      <c r="AI73" s="66"/>
      <c r="AJ73" s="67"/>
      <c r="AK73" s="64">
        <f t="shared" ref="AK73:AK85" si="330">$H73*AJ73</f>
        <v>0</v>
      </c>
      <c r="AL73" s="65"/>
      <c r="AM73" s="66"/>
      <c r="AN73" s="67"/>
      <c r="AO73" s="64">
        <f t="shared" ref="AO73:AO85" si="331">$H73*AN73</f>
        <v>0</v>
      </c>
      <c r="AP73" s="65"/>
      <c r="AQ73" s="66"/>
      <c r="AR73" s="67"/>
      <c r="AS73" s="64">
        <f t="shared" ref="AS73:AS85" si="332">$H73*AR73</f>
        <v>0</v>
      </c>
      <c r="AT73" s="65"/>
      <c r="AU73" s="66"/>
      <c r="AV73" s="67"/>
      <c r="AW73" s="64">
        <f t="shared" ref="AW73:AW85" si="333">$H73*AV73</f>
        <v>0</v>
      </c>
      <c r="AX73" s="65"/>
      <c r="AY73" s="66"/>
      <c r="AZ73" s="67"/>
      <c r="BA73" s="64">
        <f t="shared" ref="BA73:BA85" si="334">$H73*AZ73</f>
        <v>0</v>
      </c>
      <c r="BB73" s="65"/>
      <c r="BC73" s="66"/>
      <c r="BD73" s="67"/>
      <c r="BE73" s="64">
        <f t="shared" ref="BE73:BE85" si="335">$H73*BD73</f>
        <v>0</v>
      </c>
      <c r="BF73" s="65"/>
      <c r="BH73" s="60"/>
      <c r="BI73" s="60"/>
      <c r="BJ73" s="61"/>
      <c r="BK73" s="61"/>
      <c r="BL73" s="61"/>
    </row>
    <row r="74" spans="1:64" ht="18" customHeight="1" x14ac:dyDescent="0.2">
      <c r="A74" s="144">
        <f t="shared" ref="A74:B80" si="336">A73</f>
        <v>3</v>
      </c>
      <c r="B74" s="68">
        <f t="shared" si="336"/>
        <v>5</v>
      </c>
      <c r="C74" s="68">
        <f>C73+1</f>
        <v>1</v>
      </c>
      <c r="D74" s="68"/>
      <c r="E74" s="69"/>
      <c r="F74" s="70" t="s">
        <v>111</v>
      </c>
      <c r="G74" s="60" t="s">
        <v>60</v>
      </c>
      <c r="H74" s="60">
        <v>12</v>
      </c>
      <c r="I74" s="61"/>
      <c r="J74" s="61">
        <f t="shared" ref="J74" si="337">H74*I74</f>
        <v>0</v>
      </c>
      <c r="L74" s="62"/>
      <c r="M74" s="61"/>
      <c r="N74" s="61"/>
      <c r="P74" s="63"/>
      <c r="Q74" s="64">
        <f t="shared" si="325"/>
        <v>0</v>
      </c>
      <c r="R74" s="65"/>
      <c r="S74" s="66"/>
      <c r="T74" s="67"/>
      <c r="U74" s="64">
        <f t="shared" si="326"/>
        <v>0</v>
      </c>
      <c r="V74" s="65"/>
      <c r="W74" s="66"/>
      <c r="X74" s="67"/>
      <c r="Y74" s="64">
        <f t="shared" si="327"/>
        <v>0</v>
      </c>
      <c r="Z74" s="65"/>
      <c r="AA74" s="66"/>
      <c r="AB74" s="67"/>
      <c r="AC74" s="64">
        <f t="shared" si="328"/>
        <v>0</v>
      </c>
      <c r="AD74" s="65"/>
      <c r="AE74" s="66"/>
      <c r="AF74" s="67"/>
      <c r="AG74" s="64">
        <f t="shared" si="329"/>
        <v>0</v>
      </c>
      <c r="AH74" s="65"/>
      <c r="AI74" s="66"/>
      <c r="AJ74" s="67"/>
      <c r="AK74" s="64">
        <f t="shared" si="330"/>
        <v>0</v>
      </c>
      <c r="AL74" s="65"/>
      <c r="AM74" s="66"/>
      <c r="AN74" s="67"/>
      <c r="AO74" s="64">
        <f t="shared" si="331"/>
        <v>0</v>
      </c>
      <c r="AP74" s="65"/>
      <c r="AQ74" s="66"/>
      <c r="AR74" s="67"/>
      <c r="AS74" s="64">
        <f t="shared" si="332"/>
        <v>0</v>
      </c>
      <c r="AT74" s="65"/>
      <c r="AU74" s="66"/>
      <c r="AV74" s="67"/>
      <c r="AW74" s="64">
        <f t="shared" si="333"/>
        <v>0</v>
      </c>
      <c r="AX74" s="65"/>
      <c r="AY74" s="66"/>
      <c r="AZ74" s="67"/>
      <c r="BA74" s="64">
        <f t="shared" si="334"/>
        <v>0</v>
      </c>
      <c r="BB74" s="65"/>
      <c r="BC74" s="66"/>
      <c r="BD74" s="67"/>
      <c r="BE74" s="64">
        <f t="shared" si="335"/>
        <v>0</v>
      </c>
      <c r="BF74" s="65"/>
      <c r="BH74" s="60"/>
      <c r="BI74" s="60"/>
      <c r="BJ74" s="61"/>
      <c r="BK74" s="61"/>
      <c r="BL74" s="61"/>
    </row>
    <row r="75" spans="1:64" ht="18" customHeight="1" x14ac:dyDescent="0.2">
      <c r="A75" s="144">
        <f t="shared" si="336"/>
        <v>3</v>
      </c>
      <c r="B75" s="68">
        <f t="shared" si="336"/>
        <v>5</v>
      </c>
      <c r="C75" s="68">
        <f>C74+1</f>
        <v>2</v>
      </c>
      <c r="D75" s="68"/>
      <c r="E75" s="69"/>
      <c r="F75" s="70" t="s">
        <v>115</v>
      </c>
      <c r="G75" s="60"/>
      <c r="H75" s="60"/>
      <c r="I75" s="61"/>
      <c r="J75" s="61"/>
      <c r="L75" s="62"/>
      <c r="M75" s="61"/>
      <c r="N75" s="61"/>
      <c r="P75" s="63"/>
      <c r="Q75" s="64">
        <f t="shared" ref="Q75" si="338">$H75*P75</f>
        <v>0</v>
      </c>
      <c r="R75" s="65"/>
      <c r="S75" s="66"/>
      <c r="T75" s="67"/>
      <c r="U75" s="64">
        <f t="shared" ref="U75" si="339">$H75*T75</f>
        <v>0</v>
      </c>
      <c r="V75" s="65"/>
      <c r="W75" s="66"/>
      <c r="X75" s="67"/>
      <c r="Y75" s="64">
        <f t="shared" ref="Y75" si="340">$H75*X75</f>
        <v>0</v>
      </c>
      <c r="Z75" s="65"/>
      <c r="AA75" s="66"/>
      <c r="AB75" s="67"/>
      <c r="AC75" s="64">
        <f t="shared" ref="AC75" si="341">$H75*AB75</f>
        <v>0</v>
      </c>
      <c r="AD75" s="65"/>
      <c r="AE75" s="66"/>
      <c r="AF75" s="67"/>
      <c r="AG75" s="64">
        <f t="shared" ref="AG75" si="342">$H75*AF75</f>
        <v>0</v>
      </c>
      <c r="AH75" s="65"/>
      <c r="AI75" s="66"/>
      <c r="AJ75" s="67"/>
      <c r="AK75" s="64">
        <f t="shared" ref="AK75" si="343">$H75*AJ75</f>
        <v>0</v>
      </c>
      <c r="AL75" s="65"/>
      <c r="AM75" s="66"/>
      <c r="AN75" s="67"/>
      <c r="AO75" s="64">
        <f t="shared" ref="AO75" si="344">$H75*AN75</f>
        <v>0</v>
      </c>
      <c r="AP75" s="65"/>
      <c r="AQ75" s="66"/>
      <c r="AR75" s="67"/>
      <c r="AS75" s="64">
        <f t="shared" ref="AS75" si="345">$H75*AR75</f>
        <v>0</v>
      </c>
      <c r="AT75" s="65"/>
      <c r="AU75" s="66"/>
      <c r="AV75" s="67"/>
      <c r="AW75" s="64">
        <f t="shared" ref="AW75" si="346">$H75*AV75</f>
        <v>0</v>
      </c>
      <c r="AX75" s="65"/>
      <c r="AY75" s="66"/>
      <c r="AZ75" s="67"/>
      <c r="BA75" s="64">
        <f t="shared" ref="BA75" si="347">$H75*AZ75</f>
        <v>0</v>
      </c>
      <c r="BB75" s="65"/>
      <c r="BC75" s="66"/>
      <c r="BD75" s="67"/>
      <c r="BE75" s="64">
        <f t="shared" ref="BE75" si="348">$H75*BD75</f>
        <v>0</v>
      </c>
      <c r="BF75" s="65"/>
      <c r="BH75" s="60"/>
      <c r="BI75" s="60"/>
      <c r="BJ75" s="61"/>
      <c r="BK75" s="61"/>
      <c r="BL75" s="61"/>
    </row>
    <row r="76" spans="1:64" ht="18" customHeight="1" x14ac:dyDescent="0.2">
      <c r="A76" s="144">
        <f t="shared" si="336"/>
        <v>3</v>
      </c>
      <c r="B76" s="68">
        <f t="shared" si="336"/>
        <v>5</v>
      </c>
      <c r="C76" s="68">
        <f>C75</f>
        <v>2</v>
      </c>
      <c r="D76" s="68">
        <f>D75+1</f>
        <v>1</v>
      </c>
      <c r="E76" s="69"/>
      <c r="F76" s="70" t="s">
        <v>136</v>
      </c>
      <c r="G76" s="60" t="s">
        <v>60</v>
      </c>
      <c r="H76" s="60">
        <v>3</v>
      </c>
      <c r="I76" s="61"/>
      <c r="J76" s="61">
        <f t="shared" ref="J76:J84" si="349">H76*I76</f>
        <v>0</v>
      </c>
      <c r="L76" s="62"/>
      <c r="M76" s="61"/>
      <c r="N76" s="61"/>
      <c r="P76" s="63"/>
      <c r="Q76" s="64"/>
      <c r="R76" s="65"/>
      <c r="S76" s="66"/>
      <c r="T76" s="67"/>
      <c r="U76" s="64"/>
      <c r="V76" s="65"/>
      <c r="W76" s="66"/>
      <c r="X76" s="67"/>
      <c r="Y76" s="64"/>
      <c r="Z76" s="65"/>
      <c r="AA76" s="66"/>
      <c r="AB76" s="67"/>
      <c r="AC76" s="64"/>
      <c r="AD76" s="65"/>
      <c r="AE76" s="66"/>
      <c r="AF76" s="67"/>
      <c r="AG76" s="64"/>
      <c r="AH76" s="65"/>
      <c r="AI76" s="66"/>
      <c r="AJ76" s="67"/>
      <c r="AK76" s="64"/>
      <c r="AL76" s="65"/>
      <c r="AM76" s="66"/>
      <c r="AN76" s="67"/>
      <c r="AO76" s="64"/>
      <c r="AP76" s="65"/>
      <c r="AQ76" s="66"/>
      <c r="AR76" s="67"/>
      <c r="AS76" s="64"/>
      <c r="AT76" s="65"/>
      <c r="AU76" s="66"/>
      <c r="AV76" s="67"/>
      <c r="AW76" s="64"/>
      <c r="AX76" s="65"/>
      <c r="AY76" s="66"/>
      <c r="AZ76" s="67"/>
      <c r="BA76" s="64"/>
      <c r="BB76" s="65"/>
      <c r="BC76" s="66"/>
      <c r="BD76" s="67"/>
      <c r="BE76" s="64"/>
      <c r="BF76" s="65"/>
      <c r="BH76" s="60"/>
      <c r="BI76" s="60"/>
      <c r="BJ76" s="61"/>
      <c r="BK76" s="61"/>
      <c r="BL76" s="61"/>
    </row>
    <row r="77" spans="1:64" ht="18" customHeight="1" x14ac:dyDescent="0.2">
      <c r="A77" s="144">
        <f t="shared" si="336"/>
        <v>3</v>
      </c>
      <c r="B77" s="68">
        <f t="shared" si="336"/>
        <v>5</v>
      </c>
      <c r="C77" s="68">
        <f>C76</f>
        <v>2</v>
      </c>
      <c r="D77" s="68">
        <f>D76+1</f>
        <v>2</v>
      </c>
      <c r="E77" s="69"/>
      <c r="F77" s="70" t="s">
        <v>137</v>
      </c>
      <c r="G77" s="60" t="s">
        <v>60</v>
      </c>
      <c r="H77" s="60">
        <v>3</v>
      </c>
      <c r="I77" s="61"/>
      <c r="J77" s="61">
        <f t="shared" si="349"/>
        <v>0</v>
      </c>
      <c r="L77" s="62"/>
      <c r="M77" s="61"/>
      <c r="N77" s="61"/>
      <c r="P77" s="63"/>
      <c r="Q77" s="64"/>
      <c r="R77" s="65"/>
      <c r="S77" s="66"/>
      <c r="T77" s="67"/>
      <c r="U77" s="64"/>
      <c r="V77" s="65"/>
      <c r="W77" s="66"/>
      <c r="X77" s="67"/>
      <c r="Y77" s="64"/>
      <c r="Z77" s="65"/>
      <c r="AA77" s="66"/>
      <c r="AB77" s="67"/>
      <c r="AC77" s="64"/>
      <c r="AD77" s="65"/>
      <c r="AE77" s="66"/>
      <c r="AF77" s="67"/>
      <c r="AG77" s="64"/>
      <c r="AH77" s="65"/>
      <c r="AI77" s="66"/>
      <c r="AJ77" s="67"/>
      <c r="AK77" s="64"/>
      <c r="AL77" s="65"/>
      <c r="AM77" s="66"/>
      <c r="AN77" s="67"/>
      <c r="AO77" s="64"/>
      <c r="AP77" s="65"/>
      <c r="AQ77" s="66"/>
      <c r="AR77" s="67"/>
      <c r="AS77" s="64"/>
      <c r="AT77" s="65"/>
      <c r="AU77" s="66"/>
      <c r="AV77" s="67"/>
      <c r="AW77" s="64"/>
      <c r="AX77" s="65"/>
      <c r="AY77" s="66"/>
      <c r="AZ77" s="67"/>
      <c r="BA77" s="64"/>
      <c r="BB77" s="65"/>
      <c r="BC77" s="66"/>
      <c r="BD77" s="67"/>
      <c r="BE77" s="64"/>
      <c r="BF77" s="65"/>
      <c r="BH77" s="60"/>
      <c r="BI77" s="60"/>
      <c r="BJ77" s="61"/>
      <c r="BK77" s="61"/>
      <c r="BL77" s="61"/>
    </row>
    <row r="78" spans="1:64" ht="18" customHeight="1" x14ac:dyDescent="0.2">
      <c r="A78" s="144">
        <f t="shared" si="336"/>
        <v>3</v>
      </c>
      <c r="B78" s="68">
        <f t="shared" si="336"/>
        <v>5</v>
      </c>
      <c r="C78" s="68">
        <f>C77</f>
        <v>2</v>
      </c>
      <c r="D78" s="68">
        <f>D77+1</f>
        <v>3</v>
      </c>
      <c r="E78" s="69"/>
      <c r="F78" s="70" t="s">
        <v>138</v>
      </c>
      <c r="G78" s="60" t="s">
        <v>60</v>
      </c>
      <c r="H78" s="60">
        <v>6</v>
      </c>
      <c r="I78" s="61"/>
      <c r="J78" s="61">
        <f t="shared" si="349"/>
        <v>0</v>
      </c>
      <c r="L78" s="62"/>
      <c r="M78" s="61"/>
      <c r="N78" s="61"/>
      <c r="P78" s="63"/>
      <c r="Q78" s="64"/>
      <c r="R78" s="65"/>
      <c r="S78" s="66"/>
      <c r="T78" s="67"/>
      <c r="U78" s="64"/>
      <c r="V78" s="65"/>
      <c r="W78" s="66"/>
      <c r="X78" s="67"/>
      <c r="Y78" s="64"/>
      <c r="Z78" s="65"/>
      <c r="AA78" s="66"/>
      <c r="AB78" s="67"/>
      <c r="AC78" s="64"/>
      <c r="AD78" s="65"/>
      <c r="AE78" s="66"/>
      <c r="AF78" s="67"/>
      <c r="AG78" s="64"/>
      <c r="AH78" s="65"/>
      <c r="AI78" s="66"/>
      <c r="AJ78" s="67"/>
      <c r="AK78" s="64"/>
      <c r="AL78" s="65"/>
      <c r="AM78" s="66"/>
      <c r="AN78" s="67"/>
      <c r="AO78" s="64"/>
      <c r="AP78" s="65"/>
      <c r="AQ78" s="66"/>
      <c r="AR78" s="67"/>
      <c r="AS78" s="64"/>
      <c r="AT78" s="65"/>
      <c r="AU78" s="66"/>
      <c r="AV78" s="67"/>
      <c r="AW78" s="64"/>
      <c r="AX78" s="65"/>
      <c r="AY78" s="66"/>
      <c r="AZ78" s="67"/>
      <c r="BA78" s="64"/>
      <c r="BB78" s="65"/>
      <c r="BC78" s="66"/>
      <c r="BD78" s="67"/>
      <c r="BE78" s="64"/>
      <c r="BF78" s="65"/>
      <c r="BH78" s="60"/>
      <c r="BI78" s="60"/>
      <c r="BJ78" s="61"/>
      <c r="BK78" s="61"/>
      <c r="BL78" s="61"/>
    </row>
    <row r="79" spans="1:64" ht="18" customHeight="1" x14ac:dyDescent="0.2">
      <c r="A79" s="144">
        <f t="shared" si="336"/>
        <v>3</v>
      </c>
      <c r="B79" s="68">
        <f t="shared" si="336"/>
        <v>5</v>
      </c>
      <c r="C79" s="68">
        <f>C78</f>
        <v>2</v>
      </c>
      <c r="D79" s="68">
        <f>D78+1</f>
        <v>4</v>
      </c>
      <c r="E79" s="69"/>
      <c r="F79" s="70" t="s">
        <v>139</v>
      </c>
      <c r="G79" s="60" t="s">
        <v>60</v>
      </c>
      <c r="H79" s="60">
        <v>7</v>
      </c>
      <c r="I79" s="61"/>
      <c r="J79" s="61">
        <f t="shared" si="349"/>
        <v>0</v>
      </c>
      <c r="L79" s="62"/>
      <c r="M79" s="61"/>
      <c r="N79" s="61"/>
      <c r="P79" s="63"/>
      <c r="Q79" s="64"/>
      <c r="R79" s="65"/>
      <c r="S79" s="66"/>
      <c r="T79" s="67"/>
      <c r="U79" s="64"/>
      <c r="V79" s="65"/>
      <c r="W79" s="66"/>
      <c r="X79" s="67"/>
      <c r="Y79" s="64"/>
      <c r="Z79" s="65"/>
      <c r="AA79" s="66"/>
      <c r="AB79" s="67"/>
      <c r="AC79" s="64"/>
      <c r="AD79" s="65"/>
      <c r="AE79" s="66"/>
      <c r="AF79" s="67"/>
      <c r="AG79" s="64"/>
      <c r="AH79" s="65"/>
      <c r="AI79" s="66"/>
      <c r="AJ79" s="67"/>
      <c r="AK79" s="64"/>
      <c r="AL79" s="65"/>
      <c r="AM79" s="66"/>
      <c r="AN79" s="67"/>
      <c r="AO79" s="64"/>
      <c r="AP79" s="65"/>
      <c r="AQ79" s="66"/>
      <c r="AR79" s="67"/>
      <c r="AS79" s="64"/>
      <c r="AT79" s="65"/>
      <c r="AU79" s="66"/>
      <c r="AV79" s="67"/>
      <c r="AW79" s="64"/>
      <c r="AX79" s="65"/>
      <c r="AY79" s="66"/>
      <c r="AZ79" s="67"/>
      <c r="BA79" s="64"/>
      <c r="BB79" s="65"/>
      <c r="BC79" s="66"/>
      <c r="BD79" s="67"/>
      <c r="BE79" s="64"/>
      <c r="BF79" s="65"/>
      <c r="BH79" s="60"/>
      <c r="BI79" s="60"/>
      <c r="BJ79" s="61"/>
      <c r="BK79" s="61"/>
      <c r="BL79" s="61"/>
    </row>
    <row r="80" spans="1:64" ht="18" customHeight="1" x14ac:dyDescent="0.2">
      <c r="A80" s="144">
        <f t="shared" si="336"/>
        <v>3</v>
      </c>
      <c r="B80" s="68">
        <f t="shared" si="336"/>
        <v>5</v>
      </c>
      <c r="C80" s="68">
        <f>C79</f>
        <v>2</v>
      </c>
      <c r="D80" s="68">
        <f>D79+1</f>
        <v>5</v>
      </c>
      <c r="E80" s="69"/>
      <c r="F80" s="70" t="s">
        <v>140</v>
      </c>
      <c r="G80" s="60" t="s">
        <v>60</v>
      </c>
      <c r="H80" s="60">
        <v>2</v>
      </c>
      <c r="I80" s="61"/>
      <c r="J80" s="61">
        <f t="shared" si="349"/>
        <v>0</v>
      </c>
      <c r="L80" s="62"/>
      <c r="M80" s="61"/>
      <c r="N80" s="61"/>
      <c r="P80" s="63"/>
      <c r="Q80" s="64"/>
      <c r="R80" s="65"/>
      <c r="S80" s="66"/>
      <c r="T80" s="67"/>
      <c r="U80" s="64"/>
      <c r="V80" s="65"/>
      <c r="W80" s="66"/>
      <c r="X80" s="67"/>
      <c r="Y80" s="64"/>
      <c r="Z80" s="65"/>
      <c r="AA80" s="66"/>
      <c r="AB80" s="67"/>
      <c r="AC80" s="64"/>
      <c r="AD80" s="65"/>
      <c r="AE80" s="66"/>
      <c r="AF80" s="67"/>
      <c r="AG80" s="64"/>
      <c r="AH80" s="65"/>
      <c r="AI80" s="66"/>
      <c r="AJ80" s="67"/>
      <c r="AK80" s="64"/>
      <c r="AL80" s="65"/>
      <c r="AM80" s="66"/>
      <c r="AN80" s="67"/>
      <c r="AO80" s="64"/>
      <c r="AP80" s="65"/>
      <c r="AQ80" s="66"/>
      <c r="AR80" s="67"/>
      <c r="AS80" s="64"/>
      <c r="AT80" s="65"/>
      <c r="AU80" s="66"/>
      <c r="AV80" s="67"/>
      <c r="AW80" s="64"/>
      <c r="AX80" s="65"/>
      <c r="AY80" s="66"/>
      <c r="AZ80" s="67"/>
      <c r="BA80" s="64"/>
      <c r="BB80" s="65"/>
      <c r="BC80" s="66"/>
      <c r="BD80" s="67"/>
      <c r="BE80" s="64"/>
      <c r="BF80" s="65"/>
      <c r="BH80" s="60"/>
      <c r="BI80" s="60"/>
      <c r="BJ80" s="61"/>
      <c r="BK80" s="61"/>
      <c r="BL80" s="61"/>
    </row>
    <row r="81" spans="1:64" ht="18" customHeight="1" x14ac:dyDescent="0.2">
      <c r="A81" s="144">
        <f>A75</f>
        <v>3</v>
      </c>
      <c r="B81" s="68">
        <f>B75</f>
        <v>5</v>
      </c>
      <c r="C81" s="68">
        <f>C75+1</f>
        <v>3</v>
      </c>
      <c r="D81" s="68"/>
      <c r="E81" s="69"/>
      <c r="F81" s="70" t="s">
        <v>114</v>
      </c>
      <c r="G81" s="60" t="s">
        <v>60</v>
      </c>
      <c r="H81" s="60">
        <v>6</v>
      </c>
      <c r="I81" s="61"/>
      <c r="J81" s="61">
        <f t="shared" si="349"/>
        <v>0</v>
      </c>
      <c r="L81" s="62"/>
      <c r="M81" s="61"/>
      <c r="N81" s="61"/>
      <c r="P81" s="63"/>
      <c r="Q81" s="64">
        <f t="shared" ref="Q81" si="350">$H81*P81</f>
        <v>0</v>
      </c>
      <c r="R81" s="65"/>
      <c r="S81" s="66"/>
      <c r="T81" s="67"/>
      <c r="U81" s="64">
        <f t="shared" ref="U81" si="351">$H81*T81</f>
        <v>0</v>
      </c>
      <c r="V81" s="65"/>
      <c r="W81" s="66"/>
      <c r="X81" s="67"/>
      <c r="Y81" s="64">
        <f t="shared" ref="Y81" si="352">$H81*X81</f>
        <v>0</v>
      </c>
      <c r="Z81" s="65"/>
      <c r="AA81" s="66"/>
      <c r="AB81" s="67"/>
      <c r="AC81" s="64">
        <f t="shared" ref="AC81" si="353">$H81*AB81</f>
        <v>0</v>
      </c>
      <c r="AD81" s="65"/>
      <c r="AE81" s="66"/>
      <c r="AF81" s="67"/>
      <c r="AG81" s="64">
        <f t="shared" ref="AG81" si="354">$H81*AF81</f>
        <v>0</v>
      </c>
      <c r="AH81" s="65"/>
      <c r="AI81" s="66"/>
      <c r="AJ81" s="67"/>
      <c r="AK81" s="64">
        <f t="shared" ref="AK81" si="355">$H81*AJ81</f>
        <v>0</v>
      </c>
      <c r="AL81" s="65"/>
      <c r="AM81" s="66"/>
      <c r="AN81" s="67"/>
      <c r="AO81" s="64">
        <f t="shared" ref="AO81" si="356">$H81*AN81</f>
        <v>0</v>
      </c>
      <c r="AP81" s="65"/>
      <c r="AQ81" s="66"/>
      <c r="AR81" s="67"/>
      <c r="AS81" s="64">
        <f t="shared" ref="AS81" si="357">$H81*AR81</f>
        <v>0</v>
      </c>
      <c r="AT81" s="65"/>
      <c r="AU81" s="66"/>
      <c r="AV81" s="67"/>
      <c r="AW81" s="64">
        <f t="shared" ref="AW81" si="358">$H81*AV81</f>
        <v>0</v>
      </c>
      <c r="AX81" s="65"/>
      <c r="AY81" s="66"/>
      <c r="AZ81" s="67"/>
      <c r="BA81" s="64">
        <f t="shared" ref="BA81" si="359">$H81*AZ81</f>
        <v>0</v>
      </c>
      <c r="BB81" s="65"/>
      <c r="BC81" s="66"/>
      <c r="BD81" s="67"/>
      <c r="BE81" s="64">
        <f t="shared" ref="BE81" si="360">$H81*BD81</f>
        <v>0</v>
      </c>
      <c r="BF81" s="65"/>
      <c r="BH81" s="60"/>
      <c r="BI81" s="60"/>
      <c r="BJ81" s="61"/>
      <c r="BK81" s="61"/>
      <c r="BL81" s="61"/>
    </row>
    <row r="82" spans="1:64" ht="18" customHeight="1" x14ac:dyDescent="0.2">
      <c r="A82" s="144">
        <f t="shared" ref="A82:A83" si="361">A81</f>
        <v>3</v>
      </c>
      <c r="B82" s="68">
        <f t="shared" ref="B82:B83" si="362">B81</f>
        <v>5</v>
      </c>
      <c r="C82" s="68">
        <f t="shared" ref="C82:C83" si="363">C81+1</f>
        <v>4</v>
      </c>
      <c r="D82" s="68"/>
      <c r="E82" s="69"/>
      <c r="F82" s="70" t="s">
        <v>112</v>
      </c>
      <c r="G82" s="60" t="s">
        <v>60</v>
      </c>
      <c r="H82" s="60">
        <v>2</v>
      </c>
      <c r="I82" s="61"/>
      <c r="J82" s="61">
        <f t="shared" si="349"/>
        <v>0</v>
      </c>
      <c r="L82" s="62"/>
      <c r="M82" s="61"/>
      <c r="N82" s="61"/>
      <c r="P82" s="63"/>
      <c r="Q82" s="64">
        <f t="shared" si="325"/>
        <v>0</v>
      </c>
      <c r="R82" s="65"/>
      <c r="S82" s="66"/>
      <c r="T82" s="67"/>
      <c r="U82" s="64">
        <f t="shared" si="326"/>
        <v>0</v>
      </c>
      <c r="V82" s="65"/>
      <c r="W82" s="66"/>
      <c r="X82" s="67"/>
      <c r="Y82" s="64">
        <f t="shared" si="327"/>
        <v>0</v>
      </c>
      <c r="Z82" s="65"/>
      <c r="AA82" s="66"/>
      <c r="AB82" s="67"/>
      <c r="AC82" s="64">
        <f t="shared" si="328"/>
        <v>0</v>
      </c>
      <c r="AD82" s="65"/>
      <c r="AE82" s="66"/>
      <c r="AF82" s="67"/>
      <c r="AG82" s="64">
        <f t="shared" si="329"/>
        <v>0</v>
      </c>
      <c r="AH82" s="65"/>
      <c r="AI82" s="66"/>
      <c r="AJ82" s="67"/>
      <c r="AK82" s="64">
        <f t="shared" si="330"/>
        <v>0</v>
      </c>
      <c r="AL82" s="65"/>
      <c r="AM82" s="66"/>
      <c r="AN82" s="67"/>
      <c r="AO82" s="64">
        <f t="shared" si="331"/>
        <v>0</v>
      </c>
      <c r="AP82" s="65"/>
      <c r="AQ82" s="66"/>
      <c r="AR82" s="67"/>
      <c r="AS82" s="64">
        <f t="shared" si="332"/>
        <v>0</v>
      </c>
      <c r="AT82" s="65"/>
      <c r="AU82" s="66"/>
      <c r="AV82" s="67"/>
      <c r="AW82" s="64">
        <f t="shared" si="333"/>
        <v>0</v>
      </c>
      <c r="AX82" s="65"/>
      <c r="AY82" s="66"/>
      <c r="AZ82" s="67"/>
      <c r="BA82" s="64">
        <f t="shared" si="334"/>
        <v>0</v>
      </c>
      <c r="BB82" s="65"/>
      <c r="BC82" s="66"/>
      <c r="BD82" s="67"/>
      <c r="BE82" s="64">
        <f t="shared" si="335"/>
        <v>0</v>
      </c>
      <c r="BF82" s="65"/>
      <c r="BH82" s="60"/>
      <c r="BI82" s="60"/>
      <c r="BJ82" s="61"/>
      <c r="BK82" s="61"/>
      <c r="BL82" s="61"/>
    </row>
    <row r="83" spans="1:64" ht="18" customHeight="1" x14ac:dyDescent="0.2">
      <c r="A83" s="144">
        <f t="shared" si="361"/>
        <v>3</v>
      </c>
      <c r="B83" s="68">
        <f t="shared" si="362"/>
        <v>5</v>
      </c>
      <c r="C83" s="68">
        <f t="shared" si="363"/>
        <v>5</v>
      </c>
      <c r="D83" s="68"/>
      <c r="E83" s="69"/>
      <c r="F83" s="70" t="s">
        <v>113</v>
      </c>
      <c r="G83" s="60" t="s">
        <v>60</v>
      </c>
      <c r="H83" s="60">
        <v>4</v>
      </c>
      <c r="I83" s="61"/>
      <c r="J83" s="61">
        <f t="shared" si="349"/>
        <v>0</v>
      </c>
      <c r="L83" s="62"/>
      <c r="M83" s="61"/>
      <c r="N83" s="61"/>
      <c r="P83" s="63"/>
      <c r="Q83" s="64">
        <f t="shared" ref="Q83" si="364">$H83*P83</f>
        <v>0</v>
      </c>
      <c r="R83" s="65"/>
      <c r="S83" s="66"/>
      <c r="T83" s="67"/>
      <c r="U83" s="64">
        <f t="shared" ref="U83" si="365">$H83*T83</f>
        <v>0</v>
      </c>
      <c r="V83" s="65"/>
      <c r="W83" s="66"/>
      <c r="X83" s="67"/>
      <c r="Y83" s="64">
        <f t="shared" ref="Y83" si="366">$H83*X83</f>
        <v>0</v>
      </c>
      <c r="Z83" s="65"/>
      <c r="AA83" s="66"/>
      <c r="AB83" s="67"/>
      <c r="AC83" s="64">
        <f t="shared" ref="AC83" si="367">$H83*AB83</f>
        <v>0</v>
      </c>
      <c r="AD83" s="65"/>
      <c r="AE83" s="66"/>
      <c r="AF83" s="67"/>
      <c r="AG83" s="64">
        <f t="shared" ref="AG83" si="368">$H83*AF83</f>
        <v>0</v>
      </c>
      <c r="AH83" s="65"/>
      <c r="AI83" s="66"/>
      <c r="AJ83" s="67"/>
      <c r="AK83" s="64">
        <f t="shared" ref="AK83" si="369">$H83*AJ83</f>
        <v>0</v>
      </c>
      <c r="AL83" s="65"/>
      <c r="AM83" s="66"/>
      <c r="AN83" s="67"/>
      <c r="AO83" s="64">
        <f t="shared" ref="AO83" si="370">$H83*AN83</f>
        <v>0</v>
      </c>
      <c r="AP83" s="65"/>
      <c r="AQ83" s="66"/>
      <c r="AR83" s="67"/>
      <c r="AS83" s="64">
        <f t="shared" ref="AS83" si="371">$H83*AR83</f>
        <v>0</v>
      </c>
      <c r="AT83" s="65"/>
      <c r="AU83" s="66"/>
      <c r="AV83" s="67"/>
      <c r="AW83" s="64">
        <f t="shared" ref="AW83" si="372">$H83*AV83</f>
        <v>0</v>
      </c>
      <c r="AX83" s="65"/>
      <c r="AY83" s="66"/>
      <c r="AZ83" s="67"/>
      <c r="BA83" s="64">
        <f t="shared" ref="BA83" si="373">$H83*AZ83</f>
        <v>0</v>
      </c>
      <c r="BB83" s="65"/>
      <c r="BC83" s="66"/>
      <c r="BD83" s="67"/>
      <c r="BE83" s="64">
        <f t="shared" ref="BE83" si="374">$H83*BD83</f>
        <v>0</v>
      </c>
      <c r="BF83" s="65"/>
      <c r="BH83" s="60"/>
      <c r="BI83" s="60"/>
      <c r="BJ83" s="61"/>
      <c r="BK83" s="61"/>
      <c r="BL83" s="61"/>
    </row>
    <row r="84" spans="1:64" ht="18" customHeight="1" x14ac:dyDescent="0.2">
      <c r="A84" s="144">
        <f t="shared" ref="A84" si="375">A83</f>
        <v>3</v>
      </c>
      <c r="B84" s="68">
        <f t="shared" ref="B84" si="376">B83</f>
        <v>5</v>
      </c>
      <c r="C84" s="68">
        <f t="shared" ref="C84" si="377">C83+1</f>
        <v>6</v>
      </c>
      <c r="D84" s="68"/>
      <c r="E84" s="69"/>
      <c r="F84" s="70" t="s">
        <v>116</v>
      </c>
      <c r="G84" s="60" t="s">
        <v>60</v>
      </c>
      <c r="H84" s="60">
        <v>5</v>
      </c>
      <c r="I84" s="61"/>
      <c r="J84" s="61">
        <f t="shared" si="349"/>
        <v>0</v>
      </c>
      <c r="L84" s="62"/>
      <c r="M84" s="61"/>
      <c r="N84" s="61"/>
      <c r="P84" s="63"/>
      <c r="Q84" s="64">
        <f t="shared" ref="Q84" si="378">$H84*P84</f>
        <v>0</v>
      </c>
      <c r="R84" s="65"/>
      <c r="S84" s="66"/>
      <c r="T84" s="67"/>
      <c r="U84" s="64">
        <f t="shared" ref="U84" si="379">$H84*T84</f>
        <v>0</v>
      </c>
      <c r="V84" s="65"/>
      <c r="W84" s="66"/>
      <c r="X84" s="67"/>
      <c r="Y84" s="64">
        <f t="shared" ref="Y84" si="380">$H84*X84</f>
        <v>0</v>
      </c>
      <c r="Z84" s="65"/>
      <c r="AA84" s="66"/>
      <c r="AB84" s="67"/>
      <c r="AC84" s="64">
        <f t="shared" ref="AC84" si="381">$H84*AB84</f>
        <v>0</v>
      </c>
      <c r="AD84" s="65"/>
      <c r="AE84" s="66"/>
      <c r="AF84" s="67"/>
      <c r="AG84" s="64">
        <f t="shared" ref="AG84" si="382">$H84*AF84</f>
        <v>0</v>
      </c>
      <c r="AH84" s="65"/>
      <c r="AI84" s="66"/>
      <c r="AJ84" s="67"/>
      <c r="AK84" s="64">
        <f t="shared" ref="AK84" si="383">$H84*AJ84</f>
        <v>0</v>
      </c>
      <c r="AL84" s="65"/>
      <c r="AM84" s="66"/>
      <c r="AN84" s="67"/>
      <c r="AO84" s="64">
        <f t="shared" ref="AO84" si="384">$H84*AN84</f>
        <v>0</v>
      </c>
      <c r="AP84" s="65"/>
      <c r="AQ84" s="66"/>
      <c r="AR84" s="67"/>
      <c r="AS84" s="64">
        <f t="shared" ref="AS84" si="385">$H84*AR84</f>
        <v>0</v>
      </c>
      <c r="AT84" s="65"/>
      <c r="AU84" s="66"/>
      <c r="AV84" s="67"/>
      <c r="AW84" s="64">
        <f t="shared" ref="AW84" si="386">$H84*AV84</f>
        <v>0</v>
      </c>
      <c r="AX84" s="65"/>
      <c r="AY84" s="66"/>
      <c r="AZ84" s="67"/>
      <c r="BA84" s="64">
        <f t="shared" ref="BA84" si="387">$H84*AZ84</f>
        <v>0</v>
      </c>
      <c r="BB84" s="65"/>
      <c r="BC84" s="66"/>
      <c r="BD84" s="67"/>
      <c r="BE84" s="64">
        <f t="shared" ref="BE84" si="388">$H84*BD84</f>
        <v>0</v>
      </c>
      <c r="BF84" s="65"/>
      <c r="BH84" s="60"/>
      <c r="BI84" s="60"/>
      <c r="BJ84" s="61"/>
      <c r="BK84" s="61"/>
      <c r="BL84" s="61"/>
    </row>
    <row r="85" spans="1:64" ht="18" customHeight="1" x14ac:dyDescent="0.2">
      <c r="A85" s="144"/>
      <c r="B85" s="68"/>
      <c r="C85" s="68"/>
      <c r="D85" s="68"/>
      <c r="E85" s="69"/>
      <c r="F85" s="145"/>
      <c r="G85" s="60"/>
      <c r="H85" s="60"/>
      <c r="I85" s="61"/>
      <c r="J85" s="61"/>
      <c r="L85" s="62"/>
      <c r="M85" s="61">
        <f t="shared" si="63"/>
        <v>0</v>
      </c>
      <c r="N85" s="61"/>
      <c r="P85" s="63"/>
      <c r="Q85" s="64">
        <f t="shared" si="325"/>
        <v>0</v>
      </c>
      <c r="R85" s="65"/>
      <c r="S85" s="66"/>
      <c r="T85" s="67"/>
      <c r="U85" s="64">
        <f t="shared" si="326"/>
        <v>0</v>
      </c>
      <c r="V85" s="65"/>
      <c r="W85" s="66"/>
      <c r="X85" s="67"/>
      <c r="Y85" s="64">
        <f t="shared" si="327"/>
        <v>0</v>
      </c>
      <c r="Z85" s="65"/>
      <c r="AA85" s="66"/>
      <c r="AB85" s="67"/>
      <c r="AC85" s="64">
        <f t="shared" si="328"/>
        <v>0</v>
      </c>
      <c r="AD85" s="65"/>
      <c r="AE85" s="66"/>
      <c r="AF85" s="67"/>
      <c r="AG85" s="64">
        <f t="shared" si="329"/>
        <v>0</v>
      </c>
      <c r="AH85" s="65"/>
      <c r="AI85" s="66"/>
      <c r="AJ85" s="67"/>
      <c r="AK85" s="64">
        <f t="shared" si="330"/>
        <v>0</v>
      </c>
      <c r="AL85" s="65"/>
      <c r="AM85" s="66"/>
      <c r="AN85" s="67"/>
      <c r="AO85" s="64">
        <f t="shared" si="331"/>
        <v>0</v>
      </c>
      <c r="AP85" s="65"/>
      <c r="AQ85" s="66"/>
      <c r="AR85" s="67"/>
      <c r="AS85" s="64">
        <f t="shared" si="332"/>
        <v>0</v>
      </c>
      <c r="AT85" s="65"/>
      <c r="AU85" s="66"/>
      <c r="AV85" s="67"/>
      <c r="AW85" s="64">
        <f t="shared" si="333"/>
        <v>0</v>
      </c>
      <c r="AX85" s="65"/>
      <c r="AY85" s="66"/>
      <c r="AZ85" s="67"/>
      <c r="BA85" s="64">
        <f t="shared" si="334"/>
        <v>0</v>
      </c>
      <c r="BB85" s="65"/>
      <c r="BC85" s="66"/>
      <c r="BD85" s="67"/>
      <c r="BE85" s="64">
        <f t="shared" si="335"/>
        <v>0</v>
      </c>
      <c r="BF85" s="65"/>
      <c r="BH85" s="60"/>
      <c r="BI85" s="60"/>
      <c r="BJ85" s="61"/>
      <c r="BK85" s="61"/>
      <c r="BL85" s="61"/>
    </row>
    <row r="86" spans="1:64" s="21" customFormat="1" ht="18" customHeight="1" x14ac:dyDescent="0.2">
      <c r="A86" s="146"/>
      <c r="B86" s="147"/>
      <c r="C86" s="147"/>
      <c r="D86" s="147"/>
      <c r="E86" s="148"/>
      <c r="F86" s="149" t="str">
        <f>"Sous-total "&amp;A73&amp;"."&amp;B73&amp;""</f>
        <v>Sous-total 3.5</v>
      </c>
      <c r="G86" s="150"/>
      <c r="H86" s="150"/>
      <c r="I86" s="151"/>
      <c r="J86" s="151">
        <f>SUM(J74:J85)</f>
        <v>0</v>
      </c>
      <c r="K86" s="19"/>
      <c r="L86" s="151"/>
      <c r="M86" s="152">
        <f>SUM(M73:M85)</f>
        <v>0</v>
      </c>
      <c r="N86" s="151"/>
      <c r="O86" s="20"/>
      <c r="P86" s="153"/>
      <c r="Q86" s="154">
        <f>SUM(Q73:Q85)</f>
        <v>0</v>
      </c>
      <c r="R86" s="155"/>
      <c r="S86" s="226"/>
      <c r="T86" s="227"/>
      <c r="U86" s="154">
        <f>SUM(U73:U85)</f>
        <v>0</v>
      </c>
      <c r="V86" s="155"/>
      <c r="W86" s="226"/>
      <c r="X86" s="227"/>
      <c r="Y86" s="154">
        <f>SUM(Y73:Y85)</f>
        <v>0</v>
      </c>
      <c r="Z86" s="155"/>
      <c r="AA86" s="226"/>
      <c r="AB86" s="227"/>
      <c r="AC86" s="154">
        <f>SUM(AC73:AC85)</f>
        <v>0</v>
      </c>
      <c r="AD86" s="155"/>
      <c r="AE86" s="226"/>
      <c r="AF86" s="227"/>
      <c r="AG86" s="154">
        <f>SUM(AG73:AG85)</f>
        <v>0</v>
      </c>
      <c r="AH86" s="155"/>
      <c r="AI86" s="226"/>
      <c r="AJ86" s="227"/>
      <c r="AK86" s="154">
        <f>SUM(AK73:AK85)</f>
        <v>0</v>
      </c>
      <c r="AL86" s="155"/>
      <c r="AM86" s="226"/>
      <c r="AN86" s="227"/>
      <c r="AO86" s="154">
        <f>SUM(AO73:AO85)</f>
        <v>0</v>
      </c>
      <c r="AP86" s="155"/>
      <c r="AQ86" s="226"/>
      <c r="AR86" s="227"/>
      <c r="AS86" s="154">
        <f>SUM(AS73:AS85)</f>
        <v>0</v>
      </c>
      <c r="AT86" s="155"/>
      <c r="AU86" s="226"/>
      <c r="AV86" s="227"/>
      <c r="AW86" s="154">
        <f>SUM(AW73:AW85)</f>
        <v>0</v>
      </c>
      <c r="AX86" s="155"/>
      <c r="AY86" s="226"/>
      <c r="AZ86" s="227"/>
      <c r="BA86" s="154">
        <f>SUM(BA73:BA85)</f>
        <v>0</v>
      </c>
      <c r="BB86" s="155"/>
      <c r="BC86" s="226"/>
      <c r="BD86" s="227"/>
      <c r="BE86" s="154">
        <f>SUM(BE73:BE85)</f>
        <v>0</v>
      </c>
      <c r="BF86" s="155"/>
      <c r="BH86" s="202" t="str">
        <f>F86</f>
        <v>Sous-total 3.5</v>
      </c>
      <c r="BI86" s="203"/>
      <c r="BJ86" s="204"/>
      <c r="BK86" s="151"/>
      <c r="BL86" s="151"/>
    </row>
    <row r="87" spans="1:64" ht="18" customHeight="1" x14ac:dyDescent="0.2">
      <c r="A87" s="56">
        <v>3</v>
      </c>
      <c r="B87" s="57">
        <v>6</v>
      </c>
      <c r="C87" s="57"/>
      <c r="D87" s="57"/>
      <c r="E87" s="58"/>
      <c r="F87" s="59" t="s">
        <v>74</v>
      </c>
      <c r="G87" s="60"/>
      <c r="H87" s="60"/>
      <c r="I87" s="61"/>
      <c r="J87" s="61"/>
      <c r="L87" s="62"/>
      <c r="M87" s="61">
        <f t="shared" si="63"/>
        <v>0</v>
      </c>
      <c r="N87" s="61"/>
      <c r="P87" s="63"/>
      <c r="Q87" s="64">
        <f t="shared" ref="Q87:Q91" si="389">$H87*P87</f>
        <v>0</v>
      </c>
      <c r="R87" s="65"/>
      <c r="S87" s="66"/>
      <c r="T87" s="67"/>
      <c r="U87" s="64">
        <f t="shared" ref="U87:U91" si="390">$H87*T87</f>
        <v>0</v>
      </c>
      <c r="V87" s="65"/>
      <c r="W87" s="66"/>
      <c r="X87" s="67"/>
      <c r="Y87" s="64">
        <f t="shared" ref="Y87:Y91" si="391">$H87*X87</f>
        <v>0</v>
      </c>
      <c r="Z87" s="65"/>
      <c r="AA87" s="66"/>
      <c r="AB87" s="67"/>
      <c r="AC87" s="64">
        <f t="shared" ref="AC87:AC91" si="392">$H87*AB87</f>
        <v>0</v>
      </c>
      <c r="AD87" s="65"/>
      <c r="AE87" s="66"/>
      <c r="AF87" s="67"/>
      <c r="AG87" s="64">
        <f t="shared" ref="AG87:AG91" si="393">$H87*AF87</f>
        <v>0</v>
      </c>
      <c r="AH87" s="65"/>
      <c r="AI87" s="66"/>
      <c r="AJ87" s="67"/>
      <c r="AK87" s="64">
        <f t="shared" ref="AK87:AK91" si="394">$H87*AJ87</f>
        <v>0</v>
      </c>
      <c r="AL87" s="65"/>
      <c r="AM87" s="66"/>
      <c r="AN87" s="67"/>
      <c r="AO87" s="64">
        <f t="shared" ref="AO87:AO91" si="395">$H87*AN87</f>
        <v>0</v>
      </c>
      <c r="AP87" s="65"/>
      <c r="AQ87" s="66"/>
      <c r="AR87" s="67"/>
      <c r="AS87" s="64">
        <f t="shared" ref="AS87:AS91" si="396">$H87*AR87</f>
        <v>0</v>
      </c>
      <c r="AT87" s="65"/>
      <c r="AU87" s="66"/>
      <c r="AV87" s="67"/>
      <c r="AW87" s="64">
        <f t="shared" ref="AW87:AW91" si="397">$H87*AV87</f>
        <v>0</v>
      </c>
      <c r="AX87" s="65"/>
      <c r="AY87" s="66"/>
      <c r="AZ87" s="67"/>
      <c r="BA87" s="64">
        <f t="shared" ref="BA87:BA91" si="398">$H87*AZ87</f>
        <v>0</v>
      </c>
      <c r="BB87" s="65"/>
      <c r="BC87" s="66"/>
      <c r="BD87" s="67"/>
      <c r="BE87" s="64">
        <f t="shared" ref="BE87:BE91" si="399">$H87*BD87</f>
        <v>0</v>
      </c>
      <c r="BF87" s="65"/>
      <c r="BH87" s="60"/>
      <c r="BI87" s="60"/>
      <c r="BJ87" s="61"/>
      <c r="BK87" s="61"/>
      <c r="BL87" s="61"/>
    </row>
    <row r="88" spans="1:64" ht="18" customHeight="1" x14ac:dyDescent="0.2">
      <c r="A88" s="144">
        <f>A87</f>
        <v>3</v>
      </c>
      <c r="B88" s="68">
        <f>B87</f>
        <v>6</v>
      </c>
      <c r="C88" s="68">
        <f>C87+1</f>
        <v>1</v>
      </c>
      <c r="D88" s="68"/>
      <c r="E88" s="69"/>
      <c r="F88" s="70" t="s">
        <v>126</v>
      </c>
      <c r="G88" s="60" t="s">
        <v>60</v>
      </c>
      <c r="H88" s="60">
        <v>4</v>
      </c>
      <c r="I88" s="61"/>
      <c r="J88" s="61">
        <f t="shared" ref="J88:J90" si="400">H88*I88</f>
        <v>0</v>
      </c>
      <c r="L88" s="62"/>
      <c r="M88" s="61"/>
      <c r="N88" s="61"/>
      <c r="P88" s="63"/>
      <c r="Q88" s="64">
        <f t="shared" si="389"/>
        <v>0</v>
      </c>
      <c r="R88" s="65"/>
      <c r="S88" s="66"/>
      <c r="T88" s="67"/>
      <c r="U88" s="64">
        <f t="shared" si="390"/>
        <v>0</v>
      </c>
      <c r="V88" s="65"/>
      <c r="W88" s="66"/>
      <c r="X88" s="67"/>
      <c r="Y88" s="64">
        <f t="shared" si="391"/>
        <v>0</v>
      </c>
      <c r="Z88" s="65"/>
      <c r="AA88" s="66"/>
      <c r="AB88" s="67"/>
      <c r="AC88" s="64">
        <f t="shared" si="392"/>
        <v>0</v>
      </c>
      <c r="AD88" s="65"/>
      <c r="AE88" s="66"/>
      <c r="AF88" s="67"/>
      <c r="AG88" s="64">
        <f t="shared" si="393"/>
        <v>0</v>
      </c>
      <c r="AH88" s="65"/>
      <c r="AI88" s="66"/>
      <c r="AJ88" s="67"/>
      <c r="AK88" s="64">
        <f t="shared" si="394"/>
        <v>0</v>
      </c>
      <c r="AL88" s="65"/>
      <c r="AM88" s="66"/>
      <c r="AN88" s="67"/>
      <c r="AO88" s="64">
        <f t="shared" si="395"/>
        <v>0</v>
      </c>
      <c r="AP88" s="65"/>
      <c r="AQ88" s="66"/>
      <c r="AR88" s="67"/>
      <c r="AS88" s="64">
        <f t="shared" si="396"/>
        <v>0</v>
      </c>
      <c r="AT88" s="65"/>
      <c r="AU88" s="66"/>
      <c r="AV88" s="67"/>
      <c r="AW88" s="64">
        <f t="shared" si="397"/>
        <v>0</v>
      </c>
      <c r="AX88" s="65"/>
      <c r="AY88" s="66"/>
      <c r="AZ88" s="67"/>
      <c r="BA88" s="64">
        <f t="shared" si="398"/>
        <v>0</v>
      </c>
      <c r="BB88" s="65"/>
      <c r="BC88" s="66"/>
      <c r="BD88" s="67"/>
      <c r="BE88" s="64">
        <f t="shared" si="399"/>
        <v>0</v>
      </c>
      <c r="BF88" s="65"/>
      <c r="BH88" s="60"/>
      <c r="BI88" s="60"/>
      <c r="BJ88" s="61"/>
      <c r="BK88" s="61"/>
      <c r="BL88" s="61"/>
    </row>
    <row r="89" spans="1:64" ht="18" customHeight="1" x14ac:dyDescent="0.2">
      <c r="A89" s="144">
        <f t="shared" ref="A89:B90" si="401">A88</f>
        <v>3</v>
      </c>
      <c r="B89" s="68">
        <f t="shared" si="401"/>
        <v>6</v>
      </c>
      <c r="C89" s="68">
        <f>C88+1</f>
        <v>2</v>
      </c>
      <c r="D89" s="68"/>
      <c r="E89" s="69"/>
      <c r="F89" s="70" t="s">
        <v>88</v>
      </c>
      <c r="G89" s="60" t="s">
        <v>60</v>
      </c>
      <c r="H89" s="60">
        <v>1</v>
      </c>
      <c r="I89" s="61"/>
      <c r="J89" s="61">
        <f t="shared" si="400"/>
        <v>0</v>
      </c>
      <c r="L89" s="62"/>
      <c r="M89" s="61"/>
      <c r="N89" s="61"/>
      <c r="P89" s="63"/>
      <c r="Q89" s="64">
        <f t="shared" ref="Q89" si="402">$H89*P89</f>
        <v>0</v>
      </c>
      <c r="R89" s="65"/>
      <c r="S89" s="66"/>
      <c r="T89" s="67"/>
      <c r="U89" s="64">
        <f t="shared" ref="U89" si="403">$H89*T89</f>
        <v>0</v>
      </c>
      <c r="V89" s="65"/>
      <c r="W89" s="66"/>
      <c r="X89" s="67"/>
      <c r="Y89" s="64">
        <f t="shared" ref="Y89" si="404">$H89*X89</f>
        <v>0</v>
      </c>
      <c r="Z89" s="65"/>
      <c r="AA89" s="66"/>
      <c r="AB89" s="67"/>
      <c r="AC89" s="64">
        <f t="shared" ref="AC89" si="405">$H89*AB89</f>
        <v>0</v>
      </c>
      <c r="AD89" s="65"/>
      <c r="AE89" s="66"/>
      <c r="AF89" s="67"/>
      <c r="AG89" s="64">
        <f t="shared" ref="AG89" si="406">$H89*AF89</f>
        <v>0</v>
      </c>
      <c r="AH89" s="65"/>
      <c r="AI89" s="66"/>
      <c r="AJ89" s="67"/>
      <c r="AK89" s="64">
        <f t="shared" ref="AK89" si="407">$H89*AJ89</f>
        <v>0</v>
      </c>
      <c r="AL89" s="65"/>
      <c r="AM89" s="66"/>
      <c r="AN89" s="67"/>
      <c r="AO89" s="64">
        <f t="shared" ref="AO89" si="408">$H89*AN89</f>
        <v>0</v>
      </c>
      <c r="AP89" s="65"/>
      <c r="AQ89" s="66"/>
      <c r="AR89" s="67"/>
      <c r="AS89" s="64">
        <f t="shared" ref="AS89" si="409">$H89*AR89</f>
        <v>0</v>
      </c>
      <c r="AT89" s="65"/>
      <c r="AU89" s="66"/>
      <c r="AV89" s="67"/>
      <c r="AW89" s="64">
        <f t="shared" ref="AW89" si="410">$H89*AV89</f>
        <v>0</v>
      </c>
      <c r="AX89" s="65"/>
      <c r="AY89" s="66"/>
      <c r="AZ89" s="67"/>
      <c r="BA89" s="64">
        <f t="shared" ref="BA89" si="411">$H89*AZ89</f>
        <v>0</v>
      </c>
      <c r="BB89" s="65"/>
      <c r="BC89" s="66"/>
      <c r="BD89" s="67"/>
      <c r="BE89" s="64">
        <f t="shared" ref="BE89" si="412">$H89*BD89</f>
        <v>0</v>
      </c>
      <c r="BF89" s="65"/>
      <c r="BH89" s="60"/>
      <c r="BI89" s="60"/>
      <c r="BJ89" s="61"/>
      <c r="BK89" s="61"/>
      <c r="BL89" s="61"/>
    </row>
    <row r="90" spans="1:64" ht="18" customHeight="1" x14ac:dyDescent="0.2">
      <c r="A90" s="144">
        <f t="shared" si="401"/>
        <v>3</v>
      </c>
      <c r="B90" s="68">
        <f t="shared" si="401"/>
        <v>6</v>
      </c>
      <c r="C90" s="68">
        <f>C89+1</f>
        <v>3</v>
      </c>
      <c r="D90" s="68"/>
      <c r="E90" s="69"/>
      <c r="F90" s="70" t="s">
        <v>147</v>
      </c>
      <c r="G90" s="60" t="s">
        <v>60</v>
      </c>
      <c r="H90" s="60">
        <v>4</v>
      </c>
      <c r="I90" s="61"/>
      <c r="J90" s="61">
        <f t="shared" si="400"/>
        <v>0</v>
      </c>
      <c r="L90" s="62"/>
      <c r="M90" s="61"/>
      <c r="N90" s="61"/>
      <c r="P90" s="63"/>
      <c r="Q90" s="64">
        <f t="shared" ref="Q90" si="413">$H90*P90</f>
        <v>0</v>
      </c>
      <c r="R90" s="65"/>
      <c r="S90" s="66"/>
      <c r="T90" s="67"/>
      <c r="U90" s="64">
        <f t="shared" ref="U90" si="414">$H90*T90</f>
        <v>0</v>
      </c>
      <c r="V90" s="65"/>
      <c r="W90" s="66"/>
      <c r="X90" s="67"/>
      <c r="Y90" s="64">
        <f t="shared" ref="Y90" si="415">$H90*X90</f>
        <v>0</v>
      </c>
      <c r="Z90" s="65"/>
      <c r="AA90" s="66"/>
      <c r="AB90" s="67"/>
      <c r="AC90" s="64">
        <f t="shared" ref="AC90" si="416">$H90*AB90</f>
        <v>0</v>
      </c>
      <c r="AD90" s="65"/>
      <c r="AE90" s="66"/>
      <c r="AF90" s="67"/>
      <c r="AG90" s="64">
        <f t="shared" ref="AG90" si="417">$H90*AF90</f>
        <v>0</v>
      </c>
      <c r="AH90" s="65"/>
      <c r="AI90" s="66"/>
      <c r="AJ90" s="67"/>
      <c r="AK90" s="64">
        <f t="shared" ref="AK90" si="418">$H90*AJ90</f>
        <v>0</v>
      </c>
      <c r="AL90" s="65"/>
      <c r="AM90" s="66"/>
      <c r="AN90" s="67"/>
      <c r="AO90" s="64">
        <f t="shared" ref="AO90" si="419">$H90*AN90</f>
        <v>0</v>
      </c>
      <c r="AP90" s="65"/>
      <c r="AQ90" s="66"/>
      <c r="AR90" s="67"/>
      <c r="AS90" s="64">
        <f t="shared" ref="AS90" si="420">$H90*AR90</f>
        <v>0</v>
      </c>
      <c r="AT90" s="65"/>
      <c r="AU90" s="66"/>
      <c r="AV90" s="67"/>
      <c r="AW90" s="64">
        <f t="shared" ref="AW90" si="421">$H90*AV90</f>
        <v>0</v>
      </c>
      <c r="AX90" s="65"/>
      <c r="AY90" s="66"/>
      <c r="AZ90" s="67"/>
      <c r="BA90" s="64">
        <f t="shared" ref="BA90" si="422">$H90*AZ90</f>
        <v>0</v>
      </c>
      <c r="BB90" s="65"/>
      <c r="BC90" s="66"/>
      <c r="BD90" s="67"/>
      <c r="BE90" s="64">
        <f t="shared" ref="BE90" si="423">$H90*BD90</f>
        <v>0</v>
      </c>
      <c r="BF90" s="65"/>
      <c r="BH90" s="60"/>
      <c r="BI90" s="60"/>
      <c r="BJ90" s="61"/>
      <c r="BK90" s="61"/>
      <c r="BL90" s="61"/>
    </row>
    <row r="91" spans="1:64" ht="18" customHeight="1" x14ac:dyDescent="0.2">
      <c r="A91" s="144"/>
      <c r="B91" s="68"/>
      <c r="C91" s="68"/>
      <c r="D91" s="68"/>
      <c r="E91" s="69"/>
      <c r="F91" s="145"/>
      <c r="G91" s="60"/>
      <c r="H91" s="60"/>
      <c r="I91" s="61"/>
      <c r="J91" s="61"/>
      <c r="L91" s="62"/>
      <c r="M91" s="61">
        <f t="shared" si="63"/>
        <v>0</v>
      </c>
      <c r="N91" s="61"/>
      <c r="P91" s="63"/>
      <c r="Q91" s="64">
        <f t="shared" si="389"/>
        <v>0</v>
      </c>
      <c r="R91" s="65"/>
      <c r="S91" s="66"/>
      <c r="T91" s="67"/>
      <c r="U91" s="64">
        <f t="shared" si="390"/>
        <v>0</v>
      </c>
      <c r="V91" s="65"/>
      <c r="W91" s="66"/>
      <c r="X91" s="67"/>
      <c r="Y91" s="64">
        <f t="shared" si="391"/>
        <v>0</v>
      </c>
      <c r="Z91" s="65"/>
      <c r="AA91" s="66"/>
      <c r="AB91" s="67"/>
      <c r="AC91" s="64">
        <f t="shared" si="392"/>
        <v>0</v>
      </c>
      <c r="AD91" s="65"/>
      <c r="AE91" s="66"/>
      <c r="AF91" s="67"/>
      <c r="AG91" s="64">
        <f t="shared" si="393"/>
        <v>0</v>
      </c>
      <c r="AH91" s="65"/>
      <c r="AI91" s="66"/>
      <c r="AJ91" s="67"/>
      <c r="AK91" s="64">
        <f t="shared" si="394"/>
        <v>0</v>
      </c>
      <c r="AL91" s="65"/>
      <c r="AM91" s="66"/>
      <c r="AN91" s="67"/>
      <c r="AO91" s="64">
        <f t="shared" si="395"/>
        <v>0</v>
      </c>
      <c r="AP91" s="65"/>
      <c r="AQ91" s="66"/>
      <c r="AR91" s="67"/>
      <c r="AS91" s="64">
        <f t="shared" si="396"/>
        <v>0</v>
      </c>
      <c r="AT91" s="65"/>
      <c r="AU91" s="66"/>
      <c r="AV91" s="67"/>
      <c r="AW91" s="64">
        <f t="shared" si="397"/>
        <v>0</v>
      </c>
      <c r="AX91" s="65"/>
      <c r="AY91" s="66"/>
      <c r="AZ91" s="67"/>
      <c r="BA91" s="64">
        <f t="shared" si="398"/>
        <v>0</v>
      </c>
      <c r="BB91" s="65"/>
      <c r="BC91" s="66"/>
      <c r="BD91" s="67"/>
      <c r="BE91" s="64">
        <f t="shared" si="399"/>
        <v>0</v>
      </c>
      <c r="BF91" s="65"/>
      <c r="BH91" s="60"/>
      <c r="BI91" s="60"/>
      <c r="BJ91" s="61"/>
      <c r="BK91" s="61"/>
      <c r="BL91" s="61"/>
    </row>
    <row r="92" spans="1:64" s="21" customFormat="1" ht="18" customHeight="1" x14ac:dyDescent="0.2">
      <c r="A92" s="146"/>
      <c r="B92" s="147"/>
      <c r="C92" s="147"/>
      <c r="D92" s="147"/>
      <c r="E92" s="148"/>
      <c r="F92" s="149" t="str">
        <f>"Sous-total "&amp;A87&amp;"."&amp;B87&amp;""</f>
        <v>Sous-total 3.6</v>
      </c>
      <c r="G92" s="150"/>
      <c r="H92" s="150"/>
      <c r="I92" s="151"/>
      <c r="J92" s="151">
        <f>SUM(J88:J91)</f>
        <v>0</v>
      </c>
      <c r="K92" s="19"/>
      <c r="L92" s="151"/>
      <c r="M92" s="152">
        <f>SUM(M87:M91)</f>
        <v>0</v>
      </c>
      <c r="N92" s="151"/>
      <c r="O92" s="20"/>
      <c r="P92" s="153"/>
      <c r="Q92" s="154">
        <f>SUM(Q87:Q91)</f>
        <v>0</v>
      </c>
      <c r="R92" s="155"/>
      <c r="S92" s="226"/>
      <c r="T92" s="227"/>
      <c r="U92" s="154">
        <f>SUM(U87:U91)</f>
        <v>0</v>
      </c>
      <c r="V92" s="155"/>
      <c r="W92" s="226"/>
      <c r="X92" s="227"/>
      <c r="Y92" s="154">
        <f>SUM(Y87:Y91)</f>
        <v>0</v>
      </c>
      <c r="Z92" s="155"/>
      <c r="AA92" s="226"/>
      <c r="AB92" s="227"/>
      <c r="AC92" s="154">
        <f>SUM(AC87:AC91)</f>
        <v>0</v>
      </c>
      <c r="AD92" s="155"/>
      <c r="AE92" s="226"/>
      <c r="AF92" s="227"/>
      <c r="AG92" s="154">
        <f>SUM(AG87:AG91)</f>
        <v>0</v>
      </c>
      <c r="AH92" s="155"/>
      <c r="AI92" s="226"/>
      <c r="AJ92" s="227"/>
      <c r="AK92" s="154">
        <f>SUM(AK87:AK91)</f>
        <v>0</v>
      </c>
      <c r="AL92" s="155"/>
      <c r="AM92" s="226"/>
      <c r="AN92" s="227"/>
      <c r="AO92" s="154">
        <f>SUM(AO87:AO91)</f>
        <v>0</v>
      </c>
      <c r="AP92" s="155"/>
      <c r="AQ92" s="226"/>
      <c r="AR92" s="227"/>
      <c r="AS92" s="154">
        <f>SUM(AS87:AS91)</f>
        <v>0</v>
      </c>
      <c r="AT92" s="155"/>
      <c r="AU92" s="226"/>
      <c r="AV92" s="227"/>
      <c r="AW92" s="154">
        <f>SUM(AW87:AW91)</f>
        <v>0</v>
      </c>
      <c r="AX92" s="155"/>
      <c r="AY92" s="226"/>
      <c r="AZ92" s="227"/>
      <c r="BA92" s="154">
        <f>SUM(BA87:BA91)</f>
        <v>0</v>
      </c>
      <c r="BB92" s="155"/>
      <c r="BC92" s="226"/>
      <c r="BD92" s="227"/>
      <c r="BE92" s="154">
        <f>SUM(BE87:BE91)</f>
        <v>0</v>
      </c>
      <c r="BF92" s="155"/>
      <c r="BH92" s="202" t="str">
        <f>F92</f>
        <v>Sous-total 3.6</v>
      </c>
      <c r="BI92" s="203"/>
      <c r="BJ92" s="204"/>
      <c r="BK92" s="151"/>
      <c r="BL92" s="151"/>
    </row>
    <row r="93" spans="1:64" s="85" customFormat="1" ht="18" customHeight="1" x14ac:dyDescent="0.2">
      <c r="A93" s="56">
        <v>3</v>
      </c>
      <c r="B93" s="57">
        <v>7</v>
      </c>
      <c r="C93" s="57"/>
      <c r="D93" s="57"/>
      <c r="E93" s="58"/>
      <c r="F93" s="59" t="s">
        <v>84</v>
      </c>
      <c r="G93" s="60"/>
      <c r="H93" s="60"/>
      <c r="I93" s="61"/>
      <c r="J93" s="61"/>
      <c r="K93" s="76"/>
      <c r="L93" s="77"/>
      <c r="M93" s="75">
        <f t="shared" si="63"/>
        <v>0</v>
      </c>
      <c r="N93" s="75"/>
      <c r="O93" s="78"/>
      <c r="P93" s="79"/>
      <c r="Q93" s="80">
        <f t="shared" ref="Q93:Q102" si="424">$H93*P93</f>
        <v>0</v>
      </c>
      <c r="R93" s="81"/>
      <c r="S93" s="82"/>
      <c r="T93" s="83"/>
      <c r="U93" s="80">
        <f t="shared" ref="U93:U102" si="425">$H93*T93</f>
        <v>0</v>
      </c>
      <c r="V93" s="81"/>
      <c r="W93" s="82"/>
      <c r="X93" s="83"/>
      <c r="Y93" s="80">
        <f t="shared" ref="Y93:Y102" si="426">$H93*X93</f>
        <v>0</v>
      </c>
      <c r="Z93" s="81"/>
      <c r="AA93" s="82"/>
      <c r="AB93" s="83"/>
      <c r="AC93" s="80">
        <f t="shared" ref="AC93:AC102" si="427">$H93*AB93</f>
        <v>0</v>
      </c>
      <c r="AD93" s="81"/>
      <c r="AE93" s="82"/>
      <c r="AF93" s="83"/>
      <c r="AG93" s="80">
        <f t="shared" ref="AG93:AG102" si="428">$H93*AF93</f>
        <v>0</v>
      </c>
      <c r="AH93" s="81"/>
      <c r="AI93" s="82"/>
      <c r="AJ93" s="83"/>
      <c r="AK93" s="80">
        <f t="shared" ref="AK93:AK102" si="429">$H93*AJ93</f>
        <v>0</v>
      </c>
      <c r="AL93" s="81"/>
      <c r="AM93" s="82"/>
      <c r="AN93" s="83"/>
      <c r="AO93" s="80">
        <f t="shared" ref="AO93:AO102" si="430">$H93*AN93</f>
        <v>0</v>
      </c>
      <c r="AP93" s="81"/>
      <c r="AQ93" s="82"/>
      <c r="AR93" s="83"/>
      <c r="AS93" s="80">
        <f t="shared" ref="AS93:AS102" si="431">$H93*AR93</f>
        <v>0</v>
      </c>
      <c r="AT93" s="81"/>
      <c r="AU93" s="82"/>
      <c r="AV93" s="83"/>
      <c r="AW93" s="80">
        <f t="shared" ref="AW93:AW102" si="432">$H93*AV93</f>
        <v>0</v>
      </c>
      <c r="AX93" s="81"/>
      <c r="AY93" s="82"/>
      <c r="AZ93" s="83"/>
      <c r="BA93" s="80">
        <f t="shared" ref="BA93:BA102" si="433">$H93*AZ93</f>
        <v>0</v>
      </c>
      <c r="BB93" s="81"/>
      <c r="BC93" s="82"/>
      <c r="BD93" s="83"/>
      <c r="BE93" s="80">
        <f t="shared" ref="BE93:BE102" si="434">$H93*BD93</f>
        <v>0</v>
      </c>
      <c r="BF93" s="81"/>
      <c r="BH93" s="74"/>
      <c r="BI93" s="74"/>
      <c r="BJ93" s="75"/>
      <c r="BK93" s="75"/>
      <c r="BL93" s="75"/>
    </row>
    <row r="94" spans="1:64" s="85" customFormat="1" ht="18" customHeight="1" x14ac:dyDescent="0.2">
      <c r="A94" s="144">
        <f>A93</f>
        <v>3</v>
      </c>
      <c r="B94" s="68">
        <f>B93</f>
        <v>7</v>
      </c>
      <c r="C94" s="68">
        <f>C93+1</f>
        <v>1</v>
      </c>
      <c r="D94" s="68"/>
      <c r="E94" s="69"/>
      <c r="F94" s="70" t="s">
        <v>145</v>
      </c>
      <c r="G94" s="60" t="s">
        <v>77</v>
      </c>
      <c r="H94" s="60">
        <v>18</v>
      </c>
      <c r="I94" s="61"/>
      <c r="J94" s="61">
        <f t="shared" ref="J94:J101" si="435">H94*I94</f>
        <v>0</v>
      </c>
      <c r="K94" s="76"/>
      <c r="L94" s="77"/>
      <c r="M94" s="75"/>
      <c r="N94" s="75"/>
      <c r="O94" s="78"/>
      <c r="P94" s="79"/>
      <c r="Q94" s="80"/>
      <c r="R94" s="81"/>
      <c r="S94" s="82"/>
      <c r="T94" s="83"/>
      <c r="U94" s="80"/>
      <c r="V94" s="81"/>
      <c r="W94" s="82"/>
      <c r="X94" s="83"/>
      <c r="Y94" s="80"/>
      <c r="Z94" s="81"/>
      <c r="AA94" s="82"/>
      <c r="AB94" s="83"/>
      <c r="AC94" s="80"/>
      <c r="AD94" s="81"/>
      <c r="AE94" s="82"/>
      <c r="AF94" s="83"/>
      <c r="AG94" s="80"/>
      <c r="AH94" s="81"/>
      <c r="AI94" s="82"/>
      <c r="AJ94" s="83"/>
      <c r="AK94" s="80"/>
      <c r="AL94" s="81"/>
      <c r="AM94" s="82"/>
      <c r="AN94" s="83"/>
      <c r="AO94" s="80"/>
      <c r="AP94" s="81"/>
      <c r="AQ94" s="82"/>
      <c r="AR94" s="83"/>
      <c r="AS94" s="80"/>
      <c r="AT94" s="81"/>
      <c r="AU94" s="82"/>
      <c r="AV94" s="83"/>
      <c r="AW94" s="80"/>
      <c r="AX94" s="81"/>
      <c r="AY94" s="82"/>
      <c r="AZ94" s="83"/>
      <c r="BA94" s="80"/>
      <c r="BB94" s="81"/>
      <c r="BC94" s="82"/>
      <c r="BD94" s="83"/>
      <c r="BE94" s="80"/>
      <c r="BF94" s="81"/>
      <c r="BH94" s="74"/>
      <c r="BI94" s="74"/>
      <c r="BJ94" s="75"/>
      <c r="BK94" s="75"/>
      <c r="BL94" s="75"/>
    </row>
    <row r="95" spans="1:64" s="85" customFormat="1" ht="18" customHeight="1" x14ac:dyDescent="0.2">
      <c r="A95" s="144">
        <f t="shared" ref="A95:A101" si="436">A94</f>
        <v>3</v>
      </c>
      <c r="B95" s="68">
        <f t="shared" ref="B95:B101" si="437">B94</f>
        <v>7</v>
      </c>
      <c r="C95" s="68">
        <f t="shared" ref="C95:C101" si="438">C94+1</f>
        <v>2</v>
      </c>
      <c r="D95" s="68"/>
      <c r="E95" s="69"/>
      <c r="F95" s="70" t="s">
        <v>144</v>
      </c>
      <c r="G95" s="60" t="s">
        <v>77</v>
      </c>
      <c r="H95" s="60">
        <v>18</v>
      </c>
      <c r="I95" s="61"/>
      <c r="J95" s="61">
        <f t="shared" si="435"/>
        <v>0</v>
      </c>
      <c r="K95" s="76"/>
      <c r="L95" s="77"/>
      <c r="M95" s="75"/>
      <c r="N95" s="75"/>
      <c r="O95" s="78"/>
      <c r="P95" s="79"/>
      <c r="Q95" s="80"/>
      <c r="R95" s="81"/>
      <c r="S95" s="82"/>
      <c r="T95" s="83"/>
      <c r="U95" s="80"/>
      <c r="V95" s="81"/>
      <c r="W95" s="82"/>
      <c r="X95" s="83"/>
      <c r="Y95" s="80"/>
      <c r="Z95" s="81"/>
      <c r="AA95" s="82"/>
      <c r="AB95" s="83"/>
      <c r="AC95" s="80"/>
      <c r="AD95" s="81"/>
      <c r="AE95" s="82"/>
      <c r="AF95" s="83"/>
      <c r="AG95" s="80"/>
      <c r="AH95" s="81"/>
      <c r="AI95" s="82"/>
      <c r="AJ95" s="83"/>
      <c r="AK95" s="80"/>
      <c r="AL95" s="81"/>
      <c r="AM95" s="82"/>
      <c r="AN95" s="83"/>
      <c r="AO95" s="80"/>
      <c r="AP95" s="81"/>
      <c r="AQ95" s="82"/>
      <c r="AR95" s="83"/>
      <c r="AS95" s="80"/>
      <c r="AT95" s="81"/>
      <c r="AU95" s="82"/>
      <c r="AV95" s="83"/>
      <c r="AW95" s="80"/>
      <c r="AX95" s="81"/>
      <c r="AY95" s="82"/>
      <c r="AZ95" s="83"/>
      <c r="BA95" s="80"/>
      <c r="BB95" s="81"/>
      <c r="BC95" s="82"/>
      <c r="BD95" s="83"/>
      <c r="BE95" s="80"/>
      <c r="BF95" s="81"/>
      <c r="BH95" s="74"/>
      <c r="BI95" s="74"/>
      <c r="BJ95" s="75"/>
      <c r="BK95" s="75"/>
      <c r="BL95" s="75"/>
    </row>
    <row r="96" spans="1:64" s="85" customFormat="1" ht="18" customHeight="1" x14ac:dyDescent="0.2">
      <c r="A96" s="144">
        <f t="shared" si="436"/>
        <v>3</v>
      </c>
      <c r="B96" s="68">
        <f t="shared" si="437"/>
        <v>7</v>
      </c>
      <c r="C96" s="68">
        <f t="shared" si="438"/>
        <v>3</v>
      </c>
      <c r="D96" s="68"/>
      <c r="E96" s="69"/>
      <c r="F96" s="70" t="s">
        <v>143</v>
      </c>
      <c r="G96" s="60" t="s">
        <v>60</v>
      </c>
      <c r="H96" s="60">
        <v>3</v>
      </c>
      <c r="I96" s="61"/>
      <c r="J96" s="61">
        <f t="shared" si="435"/>
        <v>0</v>
      </c>
      <c r="K96" s="76"/>
      <c r="L96" s="77"/>
      <c r="M96" s="75"/>
      <c r="N96" s="75"/>
      <c r="O96" s="78"/>
      <c r="P96" s="79"/>
      <c r="Q96" s="80">
        <f t="shared" si="424"/>
        <v>0</v>
      </c>
      <c r="R96" s="81"/>
      <c r="S96" s="82"/>
      <c r="T96" s="83"/>
      <c r="U96" s="80">
        <f t="shared" si="425"/>
        <v>0</v>
      </c>
      <c r="V96" s="81"/>
      <c r="W96" s="82"/>
      <c r="X96" s="83"/>
      <c r="Y96" s="80">
        <f t="shared" si="426"/>
        <v>0</v>
      </c>
      <c r="Z96" s="81"/>
      <c r="AA96" s="82"/>
      <c r="AB96" s="83"/>
      <c r="AC96" s="80">
        <f t="shared" si="427"/>
        <v>0</v>
      </c>
      <c r="AD96" s="81"/>
      <c r="AE96" s="82"/>
      <c r="AF96" s="83"/>
      <c r="AG96" s="80">
        <f t="shared" si="428"/>
        <v>0</v>
      </c>
      <c r="AH96" s="81"/>
      <c r="AI96" s="82"/>
      <c r="AJ96" s="83"/>
      <c r="AK96" s="80">
        <f t="shared" si="429"/>
        <v>0</v>
      </c>
      <c r="AL96" s="81"/>
      <c r="AM96" s="82"/>
      <c r="AN96" s="83"/>
      <c r="AO96" s="80">
        <f t="shared" si="430"/>
        <v>0</v>
      </c>
      <c r="AP96" s="81"/>
      <c r="AQ96" s="82"/>
      <c r="AR96" s="83"/>
      <c r="AS96" s="80">
        <f t="shared" si="431"/>
        <v>0</v>
      </c>
      <c r="AT96" s="81"/>
      <c r="AU96" s="82"/>
      <c r="AV96" s="83"/>
      <c r="AW96" s="80">
        <f t="shared" si="432"/>
        <v>0</v>
      </c>
      <c r="AX96" s="81"/>
      <c r="AY96" s="82"/>
      <c r="AZ96" s="83"/>
      <c r="BA96" s="80">
        <f t="shared" si="433"/>
        <v>0</v>
      </c>
      <c r="BB96" s="81"/>
      <c r="BC96" s="82"/>
      <c r="BD96" s="83"/>
      <c r="BE96" s="80">
        <f t="shared" si="434"/>
        <v>0</v>
      </c>
      <c r="BF96" s="81"/>
      <c r="BH96" s="74"/>
      <c r="BI96" s="74"/>
      <c r="BJ96" s="75"/>
      <c r="BK96" s="75"/>
      <c r="BL96" s="75"/>
    </row>
    <row r="97" spans="1:64" s="85" customFormat="1" ht="18" customHeight="1" x14ac:dyDescent="0.2">
      <c r="A97" s="144">
        <f t="shared" si="436"/>
        <v>3</v>
      </c>
      <c r="B97" s="68">
        <f t="shared" si="437"/>
        <v>7</v>
      </c>
      <c r="C97" s="68">
        <f t="shared" si="438"/>
        <v>4</v>
      </c>
      <c r="D97" s="68"/>
      <c r="E97" s="69"/>
      <c r="F97" s="70" t="s">
        <v>142</v>
      </c>
      <c r="G97" s="60" t="s">
        <v>60</v>
      </c>
      <c r="H97" s="60">
        <v>3</v>
      </c>
      <c r="I97" s="61"/>
      <c r="J97" s="61">
        <f t="shared" si="435"/>
        <v>0</v>
      </c>
      <c r="K97" s="76"/>
      <c r="L97" s="77"/>
      <c r="M97" s="75"/>
      <c r="N97" s="75"/>
      <c r="O97" s="78"/>
      <c r="P97" s="79"/>
      <c r="Q97" s="80">
        <f t="shared" ref="Q97:Q98" si="439">$H97*P97</f>
        <v>0</v>
      </c>
      <c r="R97" s="81"/>
      <c r="S97" s="82"/>
      <c r="T97" s="83"/>
      <c r="U97" s="80">
        <f t="shared" ref="U97:U98" si="440">$H97*T97</f>
        <v>0</v>
      </c>
      <c r="V97" s="81"/>
      <c r="W97" s="82"/>
      <c r="X97" s="83"/>
      <c r="Y97" s="80">
        <f t="shared" ref="Y97:Y98" si="441">$H97*X97</f>
        <v>0</v>
      </c>
      <c r="Z97" s="81"/>
      <c r="AA97" s="82"/>
      <c r="AB97" s="83"/>
      <c r="AC97" s="80">
        <f t="shared" ref="AC97:AC98" si="442">$H97*AB97</f>
        <v>0</v>
      </c>
      <c r="AD97" s="81"/>
      <c r="AE97" s="82"/>
      <c r="AF97" s="83"/>
      <c r="AG97" s="80">
        <f t="shared" ref="AG97:AG98" si="443">$H97*AF97</f>
        <v>0</v>
      </c>
      <c r="AH97" s="81"/>
      <c r="AI97" s="82"/>
      <c r="AJ97" s="83"/>
      <c r="AK97" s="80">
        <f t="shared" ref="AK97:AK98" si="444">$H97*AJ97</f>
        <v>0</v>
      </c>
      <c r="AL97" s="81"/>
      <c r="AM97" s="82"/>
      <c r="AN97" s="83"/>
      <c r="AO97" s="80">
        <f t="shared" ref="AO97:AO98" si="445">$H97*AN97</f>
        <v>0</v>
      </c>
      <c r="AP97" s="81"/>
      <c r="AQ97" s="82"/>
      <c r="AR97" s="83"/>
      <c r="AS97" s="80">
        <f t="shared" ref="AS97:AS98" si="446">$H97*AR97</f>
        <v>0</v>
      </c>
      <c r="AT97" s="81"/>
      <c r="AU97" s="82"/>
      <c r="AV97" s="83"/>
      <c r="AW97" s="80">
        <f t="shared" ref="AW97:AW98" si="447">$H97*AV97</f>
        <v>0</v>
      </c>
      <c r="AX97" s="81"/>
      <c r="AY97" s="82"/>
      <c r="AZ97" s="83"/>
      <c r="BA97" s="80">
        <f t="shared" ref="BA97:BA98" si="448">$H97*AZ97</f>
        <v>0</v>
      </c>
      <c r="BB97" s="81"/>
      <c r="BC97" s="82"/>
      <c r="BD97" s="83"/>
      <c r="BE97" s="80">
        <f t="shared" ref="BE97:BE98" si="449">$H97*BD97</f>
        <v>0</v>
      </c>
      <c r="BF97" s="81"/>
      <c r="BH97" s="74"/>
      <c r="BI97" s="74"/>
      <c r="BJ97" s="75"/>
      <c r="BK97" s="75"/>
      <c r="BL97" s="75"/>
    </row>
    <row r="98" spans="1:64" s="85" customFormat="1" ht="18" customHeight="1" x14ac:dyDescent="0.2">
      <c r="A98" s="144">
        <f t="shared" si="436"/>
        <v>3</v>
      </c>
      <c r="B98" s="68">
        <f t="shared" si="437"/>
        <v>7</v>
      </c>
      <c r="C98" s="68">
        <f t="shared" si="438"/>
        <v>5</v>
      </c>
      <c r="D98" s="68"/>
      <c r="E98" s="69"/>
      <c r="F98" s="70" t="s">
        <v>89</v>
      </c>
      <c r="G98" s="60" t="s">
        <v>66</v>
      </c>
      <c r="H98" s="60">
        <v>90</v>
      </c>
      <c r="I98" s="61"/>
      <c r="J98" s="61">
        <f t="shared" si="435"/>
        <v>0</v>
      </c>
      <c r="K98" s="76"/>
      <c r="L98" s="77"/>
      <c r="M98" s="75"/>
      <c r="N98" s="75"/>
      <c r="O98" s="78"/>
      <c r="P98" s="79"/>
      <c r="Q98" s="80">
        <f t="shared" si="439"/>
        <v>0</v>
      </c>
      <c r="R98" s="81"/>
      <c r="S98" s="82"/>
      <c r="T98" s="83"/>
      <c r="U98" s="80">
        <f t="shared" si="440"/>
        <v>0</v>
      </c>
      <c r="V98" s="81"/>
      <c r="W98" s="82"/>
      <c r="X98" s="83"/>
      <c r="Y98" s="80">
        <f t="shared" si="441"/>
        <v>0</v>
      </c>
      <c r="Z98" s="81"/>
      <c r="AA98" s="82"/>
      <c r="AB98" s="83"/>
      <c r="AC98" s="80">
        <f t="shared" si="442"/>
        <v>0</v>
      </c>
      <c r="AD98" s="81"/>
      <c r="AE98" s="82"/>
      <c r="AF98" s="83"/>
      <c r="AG98" s="80">
        <f t="shared" si="443"/>
        <v>0</v>
      </c>
      <c r="AH98" s="81"/>
      <c r="AI98" s="82"/>
      <c r="AJ98" s="83"/>
      <c r="AK98" s="80">
        <f t="shared" si="444"/>
        <v>0</v>
      </c>
      <c r="AL98" s="81"/>
      <c r="AM98" s="82"/>
      <c r="AN98" s="83"/>
      <c r="AO98" s="80">
        <f t="shared" si="445"/>
        <v>0</v>
      </c>
      <c r="AP98" s="81"/>
      <c r="AQ98" s="82"/>
      <c r="AR98" s="83"/>
      <c r="AS98" s="80">
        <f t="shared" si="446"/>
        <v>0</v>
      </c>
      <c r="AT98" s="81"/>
      <c r="AU98" s="82"/>
      <c r="AV98" s="83"/>
      <c r="AW98" s="80">
        <f t="shared" si="447"/>
        <v>0</v>
      </c>
      <c r="AX98" s="81"/>
      <c r="AY98" s="82"/>
      <c r="AZ98" s="83"/>
      <c r="BA98" s="80">
        <f t="shared" si="448"/>
        <v>0</v>
      </c>
      <c r="BB98" s="81"/>
      <c r="BC98" s="82"/>
      <c r="BD98" s="83"/>
      <c r="BE98" s="80">
        <f t="shared" si="449"/>
        <v>0</v>
      </c>
      <c r="BF98" s="81"/>
      <c r="BH98" s="74"/>
      <c r="BI98" s="74"/>
      <c r="BJ98" s="75"/>
      <c r="BK98" s="75"/>
      <c r="BL98" s="75"/>
    </row>
    <row r="99" spans="1:64" s="85" customFormat="1" ht="18" customHeight="1" x14ac:dyDescent="0.2">
      <c r="A99" s="144">
        <f t="shared" si="436"/>
        <v>3</v>
      </c>
      <c r="B99" s="68">
        <f t="shared" si="437"/>
        <v>7</v>
      </c>
      <c r="C99" s="68">
        <f t="shared" si="438"/>
        <v>6</v>
      </c>
      <c r="D99" s="68"/>
      <c r="E99" s="69"/>
      <c r="F99" s="70" t="s">
        <v>146</v>
      </c>
      <c r="G99" s="60" t="s">
        <v>59</v>
      </c>
      <c r="H99" s="60">
        <v>1</v>
      </c>
      <c r="I99" s="61"/>
      <c r="J99" s="61">
        <f t="shared" si="435"/>
        <v>0</v>
      </c>
      <c r="K99" s="76"/>
      <c r="L99" s="77"/>
      <c r="M99" s="75"/>
      <c r="N99" s="75"/>
      <c r="O99" s="78"/>
      <c r="P99" s="79"/>
      <c r="Q99" s="80">
        <f t="shared" ref="Q99" si="450">$H99*P99</f>
        <v>0</v>
      </c>
      <c r="R99" s="81"/>
      <c r="S99" s="82"/>
      <c r="T99" s="83"/>
      <c r="U99" s="80">
        <f t="shared" ref="U99" si="451">$H99*T99</f>
        <v>0</v>
      </c>
      <c r="V99" s="81"/>
      <c r="W99" s="82"/>
      <c r="X99" s="83"/>
      <c r="Y99" s="80">
        <f t="shared" ref="Y99" si="452">$H99*X99</f>
        <v>0</v>
      </c>
      <c r="Z99" s="81"/>
      <c r="AA99" s="82"/>
      <c r="AB99" s="83"/>
      <c r="AC99" s="80">
        <f t="shared" ref="AC99" si="453">$H99*AB99</f>
        <v>0</v>
      </c>
      <c r="AD99" s="81"/>
      <c r="AE99" s="82"/>
      <c r="AF99" s="83"/>
      <c r="AG99" s="80">
        <f t="shared" ref="AG99" si="454">$H99*AF99</f>
        <v>0</v>
      </c>
      <c r="AH99" s="81"/>
      <c r="AI99" s="82"/>
      <c r="AJ99" s="83"/>
      <c r="AK99" s="80">
        <f t="shared" ref="AK99" si="455">$H99*AJ99</f>
        <v>0</v>
      </c>
      <c r="AL99" s="81"/>
      <c r="AM99" s="82"/>
      <c r="AN99" s="83"/>
      <c r="AO99" s="80">
        <f t="shared" ref="AO99" si="456">$H99*AN99</f>
        <v>0</v>
      </c>
      <c r="AP99" s="81"/>
      <c r="AQ99" s="82"/>
      <c r="AR99" s="83"/>
      <c r="AS99" s="80">
        <f t="shared" ref="AS99" si="457">$H99*AR99</f>
        <v>0</v>
      </c>
      <c r="AT99" s="81"/>
      <c r="AU99" s="82"/>
      <c r="AV99" s="83"/>
      <c r="AW99" s="80">
        <f t="shared" ref="AW99" si="458">$H99*AV99</f>
        <v>0</v>
      </c>
      <c r="AX99" s="81"/>
      <c r="AY99" s="82"/>
      <c r="AZ99" s="83"/>
      <c r="BA99" s="80">
        <f t="shared" ref="BA99" si="459">$H99*AZ99</f>
        <v>0</v>
      </c>
      <c r="BB99" s="81"/>
      <c r="BC99" s="82"/>
      <c r="BD99" s="83"/>
      <c r="BE99" s="80">
        <f t="shared" ref="BE99" si="460">$H99*BD99</f>
        <v>0</v>
      </c>
      <c r="BF99" s="81"/>
      <c r="BH99" s="74"/>
      <c r="BI99" s="74"/>
      <c r="BJ99" s="75"/>
      <c r="BK99" s="75"/>
      <c r="BL99" s="75"/>
    </row>
    <row r="100" spans="1:64" s="85" customFormat="1" ht="18" customHeight="1" x14ac:dyDescent="0.2">
      <c r="A100" s="144">
        <f t="shared" si="436"/>
        <v>3</v>
      </c>
      <c r="B100" s="68">
        <f t="shared" si="437"/>
        <v>7</v>
      </c>
      <c r="C100" s="68">
        <f t="shared" si="438"/>
        <v>7</v>
      </c>
      <c r="D100" s="68"/>
      <c r="E100" s="69"/>
      <c r="F100" s="70" t="s">
        <v>133</v>
      </c>
      <c r="G100" s="60" t="s">
        <v>66</v>
      </c>
      <c r="H100" s="60">
        <v>90</v>
      </c>
      <c r="I100" s="61"/>
      <c r="J100" s="61">
        <f t="shared" si="435"/>
        <v>0</v>
      </c>
      <c r="K100" s="76"/>
      <c r="L100" s="77"/>
      <c r="M100" s="75"/>
      <c r="N100" s="75"/>
      <c r="O100" s="78"/>
      <c r="P100" s="79"/>
      <c r="Q100" s="80">
        <f t="shared" ref="Q100" si="461">$H100*P100</f>
        <v>0</v>
      </c>
      <c r="R100" s="81"/>
      <c r="S100" s="82"/>
      <c r="T100" s="83"/>
      <c r="U100" s="80">
        <f t="shared" ref="U100" si="462">$H100*T100</f>
        <v>0</v>
      </c>
      <c r="V100" s="81"/>
      <c r="W100" s="82"/>
      <c r="X100" s="83"/>
      <c r="Y100" s="80">
        <f t="shared" ref="Y100" si="463">$H100*X100</f>
        <v>0</v>
      </c>
      <c r="Z100" s="81"/>
      <c r="AA100" s="82"/>
      <c r="AB100" s="83"/>
      <c r="AC100" s="80">
        <f t="shared" ref="AC100" si="464">$H100*AB100</f>
        <v>0</v>
      </c>
      <c r="AD100" s="81"/>
      <c r="AE100" s="82"/>
      <c r="AF100" s="83"/>
      <c r="AG100" s="80">
        <f t="shared" ref="AG100" si="465">$H100*AF100</f>
        <v>0</v>
      </c>
      <c r="AH100" s="81"/>
      <c r="AI100" s="82"/>
      <c r="AJ100" s="83"/>
      <c r="AK100" s="80">
        <f t="shared" ref="AK100" si="466">$H100*AJ100</f>
        <v>0</v>
      </c>
      <c r="AL100" s="81"/>
      <c r="AM100" s="82"/>
      <c r="AN100" s="83"/>
      <c r="AO100" s="80">
        <f t="shared" ref="AO100" si="467">$H100*AN100</f>
        <v>0</v>
      </c>
      <c r="AP100" s="81"/>
      <c r="AQ100" s="82"/>
      <c r="AR100" s="83"/>
      <c r="AS100" s="80">
        <f t="shared" ref="AS100" si="468">$H100*AR100</f>
        <v>0</v>
      </c>
      <c r="AT100" s="81"/>
      <c r="AU100" s="82"/>
      <c r="AV100" s="83"/>
      <c r="AW100" s="80">
        <f t="shared" ref="AW100" si="469">$H100*AV100</f>
        <v>0</v>
      </c>
      <c r="AX100" s="81"/>
      <c r="AY100" s="82"/>
      <c r="AZ100" s="83"/>
      <c r="BA100" s="80">
        <f t="shared" ref="BA100" si="470">$H100*AZ100</f>
        <v>0</v>
      </c>
      <c r="BB100" s="81"/>
      <c r="BC100" s="82"/>
      <c r="BD100" s="83"/>
      <c r="BE100" s="80">
        <f t="shared" ref="BE100" si="471">$H100*BD100</f>
        <v>0</v>
      </c>
      <c r="BF100" s="81"/>
      <c r="BH100" s="74"/>
      <c r="BI100" s="74"/>
      <c r="BJ100" s="75"/>
      <c r="BK100" s="75"/>
      <c r="BL100" s="75"/>
    </row>
    <row r="101" spans="1:64" s="85" customFormat="1" ht="18" customHeight="1" x14ac:dyDescent="0.2">
      <c r="A101" s="144">
        <f t="shared" si="436"/>
        <v>3</v>
      </c>
      <c r="B101" s="68">
        <f t="shared" si="437"/>
        <v>7</v>
      </c>
      <c r="C101" s="68">
        <f t="shared" si="438"/>
        <v>8</v>
      </c>
      <c r="D101" s="68"/>
      <c r="E101" s="69"/>
      <c r="F101" s="70" t="s">
        <v>118</v>
      </c>
      <c r="G101" s="60" t="s">
        <v>66</v>
      </c>
      <c r="H101" s="60">
        <v>90</v>
      </c>
      <c r="I101" s="61"/>
      <c r="J101" s="61">
        <f t="shared" si="435"/>
        <v>0</v>
      </c>
      <c r="K101" s="76"/>
      <c r="L101" s="77"/>
      <c r="M101" s="75"/>
      <c r="N101" s="75"/>
      <c r="O101" s="78"/>
      <c r="P101" s="79"/>
      <c r="Q101" s="80">
        <f t="shared" ref="Q101" si="472">$H101*P101</f>
        <v>0</v>
      </c>
      <c r="R101" s="81"/>
      <c r="S101" s="82"/>
      <c r="T101" s="83"/>
      <c r="U101" s="80">
        <f t="shared" ref="U101" si="473">$H101*T101</f>
        <v>0</v>
      </c>
      <c r="V101" s="81"/>
      <c r="W101" s="82"/>
      <c r="X101" s="83"/>
      <c r="Y101" s="80">
        <f t="shared" ref="Y101" si="474">$H101*X101</f>
        <v>0</v>
      </c>
      <c r="Z101" s="81"/>
      <c r="AA101" s="82"/>
      <c r="AB101" s="83"/>
      <c r="AC101" s="80">
        <f t="shared" ref="AC101" si="475">$H101*AB101</f>
        <v>0</v>
      </c>
      <c r="AD101" s="81"/>
      <c r="AE101" s="82"/>
      <c r="AF101" s="83"/>
      <c r="AG101" s="80">
        <f t="shared" ref="AG101" si="476">$H101*AF101</f>
        <v>0</v>
      </c>
      <c r="AH101" s="81"/>
      <c r="AI101" s="82"/>
      <c r="AJ101" s="83"/>
      <c r="AK101" s="80">
        <f t="shared" ref="AK101" si="477">$H101*AJ101</f>
        <v>0</v>
      </c>
      <c r="AL101" s="81"/>
      <c r="AM101" s="82"/>
      <c r="AN101" s="83"/>
      <c r="AO101" s="80">
        <f t="shared" ref="AO101" si="478">$H101*AN101</f>
        <v>0</v>
      </c>
      <c r="AP101" s="81"/>
      <c r="AQ101" s="82"/>
      <c r="AR101" s="83"/>
      <c r="AS101" s="80">
        <f t="shared" ref="AS101" si="479">$H101*AR101</f>
        <v>0</v>
      </c>
      <c r="AT101" s="81"/>
      <c r="AU101" s="82"/>
      <c r="AV101" s="83"/>
      <c r="AW101" s="80">
        <f t="shared" ref="AW101" si="480">$H101*AV101</f>
        <v>0</v>
      </c>
      <c r="AX101" s="81"/>
      <c r="AY101" s="82"/>
      <c r="AZ101" s="83"/>
      <c r="BA101" s="80">
        <f t="shared" ref="BA101" si="481">$H101*AZ101</f>
        <v>0</v>
      </c>
      <c r="BB101" s="81"/>
      <c r="BC101" s="82"/>
      <c r="BD101" s="83"/>
      <c r="BE101" s="80">
        <f t="shared" ref="BE101" si="482">$H101*BD101</f>
        <v>0</v>
      </c>
      <c r="BF101" s="81"/>
      <c r="BH101" s="74"/>
      <c r="BI101" s="74"/>
      <c r="BJ101" s="75"/>
      <c r="BK101" s="75"/>
      <c r="BL101" s="75"/>
    </row>
    <row r="102" spans="1:64" s="85" customFormat="1" ht="18" customHeight="1" x14ac:dyDescent="0.2">
      <c r="A102" s="144"/>
      <c r="B102" s="68"/>
      <c r="C102" s="68"/>
      <c r="D102" s="68"/>
      <c r="E102" s="69"/>
      <c r="F102" s="145"/>
      <c r="G102" s="60"/>
      <c r="H102" s="60"/>
      <c r="I102" s="61"/>
      <c r="J102" s="61"/>
      <c r="K102" s="76"/>
      <c r="L102" s="77"/>
      <c r="M102" s="75">
        <f t="shared" si="63"/>
        <v>0</v>
      </c>
      <c r="N102" s="75"/>
      <c r="O102" s="78"/>
      <c r="P102" s="79"/>
      <c r="Q102" s="80">
        <f t="shared" si="424"/>
        <v>0</v>
      </c>
      <c r="R102" s="81"/>
      <c r="S102" s="82"/>
      <c r="T102" s="83"/>
      <c r="U102" s="80">
        <f t="shared" si="425"/>
        <v>0</v>
      </c>
      <c r="V102" s="81"/>
      <c r="W102" s="82"/>
      <c r="X102" s="83"/>
      <c r="Y102" s="80">
        <f t="shared" si="426"/>
        <v>0</v>
      </c>
      <c r="Z102" s="81"/>
      <c r="AA102" s="82"/>
      <c r="AB102" s="83"/>
      <c r="AC102" s="80">
        <f t="shared" si="427"/>
        <v>0</v>
      </c>
      <c r="AD102" s="81"/>
      <c r="AE102" s="82"/>
      <c r="AF102" s="83"/>
      <c r="AG102" s="80">
        <f t="shared" si="428"/>
        <v>0</v>
      </c>
      <c r="AH102" s="81"/>
      <c r="AI102" s="82"/>
      <c r="AJ102" s="83"/>
      <c r="AK102" s="80">
        <f t="shared" si="429"/>
        <v>0</v>
      </c>
      <c r="AL102" s="81"/>
      <c r="AM102" s="82"/>
      <c r="AN102" s="83"/>
      <c r="AO102" s="80">
        <f t="shared" si="430"/>
        <v>0</v>
      </c>
      <c r="AP102" s="81"/>
      <c r="AQ102" s="82"/>
      <c r="AR102" s="83"/>
      <c r="AS102" s="80">
        <f t="shared" si="431"/>
        <v>0</v>
      </c>
      <c r="AT102" s="81"/>
      <c r="AU102" s="82"/>
      <c r="AV102" s="83"/>
      <c r="AW102" s="80">
        <f t="shared" si="432"/>
        <v>0</v>
      </c>
      <c r="AX102" s="81"/>
      <c r="AY102" s="82"/>
      <c r="AZ102" s="83"/>
      <c r="BA102" s="80">
        <f t="shared" si="433"/>
        <v>0</v>
      </c>
      <c r="BB102" s="81"/>
      <c r="BC102" s="82"/>
      <c r="BD102" s="83"/>
      <c r="BE102" s="80">
        <f t="shared" si="434"/>
        <v>0</v>
      </c>
      <c r="BF102" s="81"/>
      <c r="BH102" s="74"/>
      <c r="BI102" s="74"/>
      <c r="BJ102" s="75"/>
      <c r="BK102" s="75"/>
      <c r="BL102" s="75"/>
    </row>
    <row r="103" spans="1:64" s="94" customFormat="1" ht="18" customHeight="1" x14ac:dyDescent="0.2">
      <c r="A103" s="146"/>
      <c r="B103" s="147"/>
      <c r="C103" s="147"/>
      <c r="D103" s="147"/>
      <c r="E103" s="148"/>
      <c r="F103" s="149" t="str">
        <f>"Sous-total "&amp;A93&amp;"."&amp;B93&amp;""</f>
        <v>Sous-total 3.7</v>
      </c>
      <c r="G103" s="150"/>
      <c r="H103" s="150"/>
      <c r="I103" s="151"/>
      <c r="J103" s="151">
        <f>SUM(J94:J102)</f>
        <v>0</v>
      </c>
      <c r="K103" s="87"/>
      <c r="L103" s="86"/>
      <c r="M103" s="88">
        <f>SUM(M93:M102)</f>
        <v>0</v>
      </c>
      <c r="N103" s="86"/>
      <c r="O103" s="89"/>
      <c r="P103" s="90"/>
      <c r="Q103" s="95">
        <f>SUM(Q93:Q102)</f>
        <v>0</v>
      </c>
      <c r="R103" s="92"/>
      <c r="S103" s="224"/>
      <c r="T103" s="225"/>
      <c r="U103" s="95">
        <f>SUM(U93:U102)</f>
        <v>0</v>
      </c>
      <c r="V103" s="92"/>
      <c r="W103" s="224"/>
      <c r="X103" s="225"/>
      <c r="Y103" s="95">
        <f>SUM(Y93:Y102)</f>
        <v>0</v>
      </c>
      <c r="Z103" s="92"/>
      <c r="AA103" s="224"/>
      <c r="AB103" s="225"/>
      <c r="AC103" s="95">
        <f>SUM(AC93:AC102)</f>
        <v>0</v>
      </c>
      <c r="AD103" s="92"/>
      <c r="AE103" s="224"/>
      <c r="AF103" s="225"/>
      <c r="AG103" s="95">
        <f>SUM(AG93:AG102)</f>
        <v>0</v>
      </c>
      <c r="AH103" s="92"/>
      <c r="AI103" s="224"/>
      <c r="AJ103" s="225"/>
      <c r="AK103" s="95">
        <f>SUM(AK93:AK102)</f>
        <v>0</v>
      </c>
      <c r="AL103" s="92"/>
      <c r="AM103" s="224"/>
      <c r="AN103" s="225"/>
      <c r="AO103" s="95">
        <f>SUM(AO93:AO102)</f>
        <v>0</v>
      </c>
      <c r="AP103" s="92"/>
      <c r="AQ103" s="224"/>
      <c r="AR103" s="225"/>
      <c r="AS103" s="95">
        <f>SUM(AS93:AS102)</f>
        <v>0</v>
      </c>
      <c r="AT103" s="92"/>
      <c r="AU103" s="224"/>
      <c r="AV103" s="225"/>
      <c r="AW103" s="95">
        <f>SUM(AW93:AW102)</f>
        <v>0</v>
      </c>
      <c r="AX103" s="92"/>
      <c r="AY103" s="224"/>
      <c r="AZ103" s="225"/>
      <c r="BA103" s="95">
        <f>SUM(BA93:BA102)</f>
        <v>0</v>
      </c>
      <c r="BB103" s="92"/>
      <c r="BC103" s="224"/>
      <c r="BD103" s="225"/>
      <c r="BE103" s="95">
        <f>SUM(BE93:BE102)</f>
        <v>0</v>
      </c>
      <c r="BF103" s="92"/>
      <c r="BH103" s="199" t="str">
        <f>F103</f>
        <v>Sous-total 3.7</v>
      </c>
      <c r="BI103" s="200"/>
      <c r="BJ103" s="201"/>
      <c r="BK103" s="86"/>
      <c r="BL103" s="86"/>
    </row>
    <row r="104" spans="1:64" s="85" customFormat="1" ht="18" customHeight="1" x14ac:dyDescent="0.2">
      <c r="A104" s="56">
        <v>3</v>
      </c>
      <c r="B104" s="57">
        <v>8</v>
      </c>
      <c r="C104" s="57"/>
      <c r="D104" s="57"/>
      <c r="E104" s="58"/>
      <c r="F104" s="59" t="s">
        <v>73</v>
      </c>
      <c r="G104" s="60"/>
      <c r="H104" s="60"/>
      <c r="I104" s="61"/>
      <c r="J104" s="61"/>
      <c r="K104" s="76"/>
      <c r="L104" s="77"/>
      <c r="M104" s="75">
        <f t="shared" si="63"/>
        <v>0</v>
      </c>
      <c r="N104" s="75"/>
      <c r="O104" s="78"/>
      <c r="P104" s="79"/>
      <c r="Q104" s="80">
        <f t="shared" ref="Q104:Q108" si="483">$H104*P104</f>
        <v>0</v>
      </c>
      <c r="R104" s="81"/>
      <c r="S104" s="82"/>
      <c r="T104" s="83"/>
      <c r="U104" s="80">
        <f t="shared" ref="U104:U108" si="484">$H104*T104</f>
        <v>0</v>
      </c>
      <c r="V104" s="81"/>
      <c r="W104" s="82"/>
      <c r="X104" s="83"/>
      <c r="Y104" s="80">
        <f t="shared" ref="Y104:Y108" si="485">$H104*X104</f>
        <v>0</v>
      </c>
      <c r="Z104" s="81"/>
      <c r="AA104" s="82"/>
      <c r="AB104" s="83"/>
      <c r="AC104" s="80">
        <f t="shared" ref="AC104:AC108" si="486">$H104*AB104</f>
        <v>0</v>
      </c>
      <c r="AD104" s="81"/>
      <c r="AE104" s="82"/>
      <c r="AF104" s="83"/>
      <c r="AG104" s="80">
        <f t="shared" ref="AG104:AG108" si="487">$H104*AF104</f>
        <v>0</v>
      </c>
      <c r="AH104" s="81"/>
      <c r="AI104" s="82"/>
      <c r="AJ104" s="83"/>
      <c r="AK104" s="80">
        <f t="shared" ref="AK104:AK108" si="488">$H104*AJ104</f>
        <v>0</v>
      </c>
      <c r="AL104" s="81"/>
      <c r="AM104" s="82"/>
      <c r="AN104" s="83"/>
      <c r="AO104" s="80">
        <f t="shared" ref="AO104:AO108" si="489">$H104*AN104</f>
        <v>0</v>
      </c>
      <c r="AP104" s="81"/>
      <c r="AQ104" s="82"/>
      <c r="AR104" s="83"/>
      <c r="AS104" s="80">
        <f t="shared" ref="AS104:AS108" si="490">$H104*AR104</f>
        <v>0</v>
      </c>
      <c r="AT104" s="81"/>
      <c r="AU104" s="82"/>
      <c r="AV104" s="83"/>
      <c r="AW104" s="80">
        <f t="shared" ref="AW104:AW108" si="491">$H104*AV104</f>
        <v>0</v>
      </c>
      <c r="AX104" s="81"/>
      <c r="AY104" s="82"/>
      <c r="AZ104" s="83"/>
      <c r="BA104" s="80">
        <f t="shared" ref="BA104:BA108" si="492">$H104*AZ104</f>
        <v>0</v>
      </c>
      <c r="BB104" s="81"/>
      <c r="BC104" s="82"/>
      <c r="BD104" s="83"/>
      <c r="BE104" s="80">
        <f t="shared" ref="BE104:BE108" si="493">$H104*BD104</f>
        <v>0</v>
      </c>
      <c r="BF104" s="81"/>
      <c r="BH104" s="74"/>
      <c r="BI104" s="74"/>
      <c r="BJ104" s="75"/>
      <c r="BK104" s="75"/>
      <c r="BL104" s="75"/>
    </row>
    <row r="105" spans="1:64" s="85" customFormat="1" ht="18" customHeight="1" x14ac:dyDescent="0.2">
      <c r="A105" s="144">
        <f>A104</f>
        <v>3</v>
      </c>
      <c r="B105" s="68">
        <f>B104</f>
        <v>8</v>
      </c>
      <c r="C105" s="68">
        <f>C104+1</f>
        <v>1</v>
      </c>
      <c r="D105" s="68"/>
      <c r="E105" s="69"/>
      <c r="F105" s="70" t="s">
        <v>75</v>
      </c>
      <c r="G105" s="60" t="s">
        <v>59</v>
      </c>
      <c r="H105" s="60">
        <v>1</v>
      </c>
      <c r="I105" s="61"/>
      <c r="J105" s="61">
        <f t="shared" ref="J105:J107" si="494">H105*I105</f>
        <v>0</v>
      </c>
      <c r="K105" s="76"/>
      <c r="L105" s="77"/>
      <c r="M105" s="75"/>
      <c r="N105" s="75"/>
      <c r="O105" s="78"/>
      <c r="P105" s="79"/>
      <c r="Q105" s="80">
        <f t="shared" si="483"/>
        <v>0</v>
      </c>
      <c r="R105" s="81"/>
      <c r="S105" s="82"/>
      <c r="T105" s="83"/>
      <c r="U105" s="80">
        <f t="shared" si="484"/>
        <v>0</v>
      </c>
      <c r="V105" s="81"/>
      <c r="W105" s="82"/>
      <c r="X105" s="83"/>
      <c r="Y105" s="80">
        <f t="shared" si="485"/>
        <v>0</v>
      </c>
      <c r="Z105" s="81"/>
      <c r="AA105" s="82"/>
      <c r="AB105" s="83"/>
      <c r="AC105" s="80">
        <f t="shared" si="486"/>
        <v>0</v>
      </c>
      <c r="AD105" s="81"/>
      <c r="AE105" s="82"/>
      <c r="AF105" s="83"/>
      <c r="AG105" s="80">
        <f t="shared" si="487"/>
        <v>0</v>
      </c>
      <c r="AH105" s="81"/>
      <c r="AI105" s="82"/>
      <c r="AJ105" s="83"/>
      <c r="AK105" s="80">
        <f t="shared" si="488"/>
        <v>0</v>
      </c>
      <c r="AL105" s="81"/>
      <c r="AM105" s="82"/>
      <c r="AN105" s="83"/>
      <c r="AO105" s="80">
        <f t="shared" si="489"/>
        <v>0</v>
      </c>
      <c r="AP105" s="81"/>
      <c r="AQ105" s="82"/>
      <c r="AR105" s="83"/>
      <c r="AS105" s="80">
        <f t="shared" si="490"/>
        <v>0</v>
      </c>
      <c r="AT105" s="81"/>
      <c r="AU105" s="82"/>
      <c r="AV105" s="83"/>
      <c r="AW105" s="80">
        <f t="shared" si="491"/>
        <v>0</v>
      </c>
      <c r="AX105" s="81"/>
      <c r="AY105" s="82"/>
      <c r="AZ105" s="83"/>
      <c r="BA105" s="80">
        <f t="shared" si="492"/>
        <v>0</v>
      </c>
      <c r="BB105" s="81"/>
      <c r="BC105" s="82"/>
      <c r="BD105" s="83"/>
      <c r="BE105" s="80">
        <f t="shared" si="493"/>
        <v>0</v>
      </c>
      <c r="BF105" s="81"/>
      <c r="BH105" s="74"/>
      <c r="BI105" s="74"/>
      <c r="BJ105" s="75"/>
      <c r="BK105" s="75"/>
      <c r="BL105" s="75"/>
    </row>
    <row r="106" spans="1:64" s="85" customFormat="1" ht="18" customHeight="1" x14ac:dyDescent="0.2">
      <c r="A106" s="144">
        <f t="shared" ref="A106:A107" si="495">A105</f>
        <v>3</v>
      </c>
      <c r="B106" s="68">
        <f t="shared" ref="B106:B107" si="496">B105</f>
        <v>8</v>
      </c>
      <c r="C106" s="68">
        <f t="shared" ref="C106:C107" si="497">C105+1</f>
        <v>2</v>
      </c>
      <c r="D106" s="68"/>
      <c r="E106" s="69"/>
      <c r="F106" s="70" t="s">
        <v>125</v>
      </c>
      <c r="G106" s="60" t="s">
        <v>59</v>
      </c>
      <c r="H106" s="60">
        <v>1</v>
      </c>
      <c r="I106" s="61"/>
      <c r="J106" s="61">
        <f t="shared" si="494"/>
        <v>0</v>
      </c>
      <c r="K106" s="76"/>
      <c r="L106" s="77"/>
      <c r="M106" s="75"/>
      <c r="N106" s="75"/>
      <c r="O106" s="78"/>
      <c r="P106" s="79"/>
      <c r="Q106" s="80">
        <f t="shared" ref="Q106" si="498">$H106*P106</f>
        <v>0</v>
      </c>
      <c r="R106" s="81"/>
      <c r="S106" s="82"/>
      <c r="T106" s="83"/>
      <c r="U106" s="80">
        <f t="shared" ref="U106" si="499">$H106*T106</f>
        <v>0</v>
      </c>
      <c r="V106" s="81"/>
      <c r="W106" s="82"/>
      <c r="X106" s="83"/>
      <c r="Y106" s="80">
        <f t="shared" ref="Y106" si="500">$H106*X106</f>
        <v>0</v>
      </c>
      <c r="Z106" s="81"/>
      <c r="AA106" s="82"/>
      <c r="AB106" s="83"/>
      <c r="AC106" s="80">
        <f t="shared" ref="AC106" si="501">$H106*AB106</f>
        <v>0</v>
      </c>
      <c r="AD106" s="81"/>
      <c r="AE106" s="82"/>
      <c r="AF106" s="83"/>
      <c r="AG106" s="80">
        <f t="shared" ref="AG106" si="502">$H106*AF106</f>
        <v>0</v>
      </c>
      <c r="AH106" s="81"/>
      <c r="AI106" s="82"/>
      <c r="AJ106" s="83"/>
      <c r="AK106" s="80">
        <f t="shared" ref="AK106" si="503">$H106*AJ106</f>
        <v>0</v>
      </c>
      <c r="AL106" s="81"/>
      <c r="AM106" s="82"/>
      <c r="AN106" s="83"/>
      <c r="AO106" s="80">
        <f t="shared" ref="AO106" si="504">$H106*AN106</f>
        <v>0</v>
      </c>
      <c r="AP106" s="81"/>
      <c r="AQ106" s="82"/>
      <c r="AR106" s="83"/>
      <c r="AS106" s="80">
        <f t="shared" ref="AS106" si="505">$H106*AR106</f>
        <v>0</v>
      </c>
      <c r="AT106" s="81"/>
      <c r="AU106" s="82"/>
      <c r="AV106" s="83"/>
      <c r="AW106" s="80">
        <f t="shared" ref="AW106" si="506">$H106*AV106</f>
        <v>0</v>
      </c>
      <c r="AX106" s="81"/>
      <c r="AY106" s="82"/>
      <c r="AZ106" s="83"/>
      <c r="BA106" s="80">
        <f t="shared" ref="BA106" si="507">$H106*AZ106</f>
        <v>0</v>
      </c>
      <c r="BB106" s="81"/>
      <c r="BC106" s="82"/>
      <c r="BD106" s="83"/>
      <c r="BE106" s="80">
        <f t="shared" ref="BE106" si="508">$H106*BD106</f>
        <v>0</v>
      </c>
      <c r="BF106" s="81"/>
      <c r="BH106" s="74"/>
      <c r="BI106" s="74"/>
      <c r="BJ106" s="75"/>
      <c r="BK106" s="75"/>
      <c r="BL106" s="75"/>
    </row>
    <row r="107" spans="1:64" s="85" customFormat="1" ht="18" customHeight="1" x14ac:dyDescent="0.2">
      <c r="A107" s="144">
        <f t="shared" si="495"/>
        <v>3</v>
      </c>
      <c r="B107" s="68">
        <f t="shared" si="496"/>
        <v>8</v>
      </c>
      <c r="C107" s="68">
        <f t="shared" si="497"/>
        <v>3</v>
      </c>
      <c r="D107" s="68"/>
      <c r="E107" s="69"/>
      <c r="F107" s="70" t="s">
        <v>76</v>
      </c>
      <c r="G107" s="60" t="s">
        <v>59</v>
      </c>
      <c r="H107" s="60">
        <v>1</v>
      </c>
      <c r="I107" s="61"/>
      <c r="J107" s="61">
        <f t="shared" si="494"/>
        <v>0</v>
      </c>
      <c r="K107" s="76"/>
      <c r="L107" s="77"/>
      <c r="M107" s="75"/>
      <c r="N107" s="75"/>
      <c r="O107" s="78"/>
      <c r="P107" s="79"/>
      <c r="Q107" s="80">
        <f t="shared" si="483"/>
        <v>0</v>
      </c>
      <c r="R107" s="81"/>
      <c r="S107" s="82"/>
      <c r="T107" s="83"/>
      <c r="U107" s="80">
        <f t="shared" si="484"/>
        <v>0</v>
      </c>
      <c r="V107" s="81"/>
      <c r="W107" s="82"/>
      <c r="X107" s="83"/>
      <c r="Y107" s="80">
        <f t="shared" si="485"/>
        <v>0</v>
      </c>
      <c r="Z107" s="81"/>
      <c r="AA107" s="82"/>
      <c r="AB107" s="83"/>
      <c r="AC107" s="80">
        <f t="shared" si="486"/>
        <v>0</v>
      </c>
      <c r="AD107" s="81"/>
      <c r="AE107" s="82"/>
      <c r="AF107" s="83"/>
      <c r="AG107" s="80">
        <f t="shared" si="487"/>
        <v>0</v>
      </c>
      <c r="AH107" s="81"/>
      <c r="AI107" s="82"/>
      <c r="AJ107" s="83"/>
      <c r="AK107" s="80">
        <f t="shared" si="488"/>
        <v>0</v>
      </c>
      <c r="AL107" s="81"/>
      <c r="AM107" s="82"/>
      <c r="AN107" s="83"/>
      <c r="AO107" s="80">
        <f t="shared" si="489"/>
        <v>0</v>
      </c>
      <c r="AP107" s="81"/>
      <c r="AQ107" s="82"/>
      <c r="AR107" s="83"/>
      <c r="AS107" s="80">
        <f t="shared" si="490"/>
        <v>0</v>
      </c>
      <c r="AT107" s="81"/>
      <c r="AU107" s="82"/>
      <c r="AV107" s="83"/>
      <c r="AW107" s="80">
        <f t="shared" si="491"/>
        <v>0</v>
      </c>
      <c r="AX107" s="81"/>
      <c r="AY107" s="82"/>
      <c r="AZ107" s="83"/>
      <c r="BA107" s="80">
        <f t="shared" si="492"/>
        <v>0</v>
      </c>
      <c r="BB107" s="81"/>
      <c r="BC107" s="82"/>
      <c r="BD107" s="83"/>
      <c r="BE107" s="80">
        <f t="shared" si="493"/>
        <v>0</v>
      </c>
      <c r="BF107" s="81"/>
      <c r="BH107" s="74"/>
      <c r="BI107" s="74"/>
      <c r="BJ107" s="75"/>
      <c r="BK107" s="75"/>
      <c r="BL107" s="75"/>
    </row>
    <row r="108" spans="1:64" s="85" customFormat="1" ht="18" customHeight="1" x14ac:dyDescent="0.2">
      <c r="A108" s="144"/>
      <c r="B108" s="68"/>
      <c r="C108" s="68"/>
      <c r="D108" s="68"/>
      <c r="E108" s="69"/>
      <c r="F108" s="145"/>
      <c r="G108" s="60"/>
      <c r="H108" s="60"/>
      <c r="I108" s="61"/>
      <c r="J108" s="61"/>
      <c r="K108" s="76"/>
      <c r="L108" s="77"/>
      <c r="M108" s="75">
        <f t="shared" si="63"/>
        <v>0</v>
      </c>
      <c r="N108" s="75"/>
      <c r="O108" s="78"/>
      <c r="P108" s="79"/>
      <c r="Q108" s="80">
        <f t="shared" si="483"/>
        <v>0</v>
      </c>
      <c r="R108" s="81"/>
      <c r="S108" s="82"/>
      <c r="T108" s="83"/>
      <c r="U108" s="80">
        <f t="shared" si="484"/>
        <v>0</v>
      </c>
      <c r="V108" s="81"/>
      <c r="W108" s="82"/>
      <c r="X108" s="83"/>
      <c r="Y108" s="80">
        <f t="shared" si="485"/>
        <v>0</v>
      </c>
      <c r="Z108" s="81"/>
      <c r="AA108" s="82"/>
      <c r="AB108" s="83"/>
      <c r="AC108" s="80">
        <f t="shared" si="486"/>
        <v>0</v>
      </c>
      <c r="AD108" s="81"/>
      <c r="AE108" s="82"/>
      <c r="AF108" s="83"/>
      <c r="AG108" s="80">
        <f t="shared" si="487"/>
        <v>0</v>
      </c>
      <c r="AH108" s="81"/>
      <c r="AI108" s="82"/>
      <c r="AJ108" s="83"/>
      <c r="AK108" s="80">
        <f t="shared" si="488"/>
        <v>0</v>
      </c>
      <c r="AL108" s="81"/>
      <c r="AM108" s="82"/>
      <c r="AN108" s="83"/>
      <c r="AO108" s="80">
        <f t="shared" si="489"/>
        <v>0</v>
      </c>
      <c r="AP108" s="81"/>
      <c r="AQ108" s="82"/>
      <c r="AR108" s="83"/>
      <c r="AS108" s="80">
        <f t="shared" si="490"/>
        <v>0</v>
      </c>
      <c r="AT108" s="81"/>
      <c r="AU108" s="82"/>
      <c r="AV108" s="83"/>
      <c r="AW108" s="80">
        <f t="shared" si="491"/>
        <v>0</v>
      </c>
      <c r="AX108" s="81"/>
      <c r="AY108" s="82"/>
      <c r="AZ108" s="83"/>
      <c r="BA108" s="80">
        <f t="shared" si="492"/>
        <v>0</v>
      </c>
      <c r="BB108" s="81"/>
      <c r="BC108" s="82"/>
      <c r="BD108" s="83"/>
      <c r="BE108" s="80">
        <f t="shared" si="493"/>
        <v>0</v>
      </c>
      <c r="BF108" s="81"/>
      <c r="BH108" s="74"/>
      <c r="BI108" s="74"/>
      <c r="BJ108" s="75"/>
      <c r="BK108" s="75"/>
      <c r="BL108" s="75"/>
    </row>
    <row r="109" spans="1:64" s="94" customFormat="1" ht="18" customHeight="1" x14ac:dyDescent="0.2">
      <c r="A109" s="146"/>
      <c r="B109" s="147"/>
      <c r="C109" s="147"/>
      <c r="D109" s="147"/>
      <c r="E109" s="148"/>
      <c r="F109" s="149" t="str">
        <f>"Sous-total "&amp;A104&amp;"."&amp;B104&amp;""</f>
        <v>Sous-total 3.8</v>
      </c>
      <c r="G109" s="150"/>
      <c r="H109" s="150"/>
      <c r="I109" s="151"/>
      <c r="J109" s="151">
        <f>SUM(J105:J108)</f>
        <v>0</v>
      </c>
      <c r="K109" s="87"/>
      <c r="L109" s="86"/>
      <c r="M109" s="88">
        <f>SUM(M104:M108)</f>
        <v>0</v>
      </c>
      <c r="N109" s="86"/>
      <c r="O109" s="89"/>
      <c r="P109" s="90"/>
      <c r="Q109" s="95">
        <f>SUM(Q104:Q108)</f>
        <v>0</v>
      </c>
      <c r="R109" s="92"/>
      <c r="S109" s="224"/>
      <c r="T109" s="225"/>
      <c r="U109" s="95">
        <f>SUM(U104:U108)</f>
        <v>0</v>
      </c>
      <c r="V109" s="92"/>
      <c r="W109" s="224"/>
      <c r="X109" s="225"/>
      <c r="Y109" s="95">
        <f>SUM(Y104:Y108)</f>
        <v>0</v>
      </c>
      <c r="Z109" s="92"/>
      <c r="AA109" s="224"/>
      <c r="AB109" s="225"/>
      <c r="AC109" s="95">
        <f>SUM(AC104:AC108)</f>
        <v>0</v>
      </c>
      <c r="AD109" s="92"/>
      <c r="AE109" s="224"/>
      <c r="AF109" s="225"/>
      <c r="AG109" s="95">
        <f>SUM(AG104:AG108)</f>
        <v>0</v>
      </c>
      <c r="AH109" s="92"/>
      <c r="AI109" s="224"/>
      <c r="AJ109" s="225"/>
      <c r="AK109" s="95">
        <f>SUM(AK104:AK108)</f>
        <v>0</v>
      </c>
      <c r="AL109" s="92"/>
      <c r="AM109" s="224"/>
      <c r="AN109" s="225"/>
      <c r="AO109" s="95">
        <f>SUM(AO104:AO108)</f>
        <v>0</v>
      </c>
      <c r="AP109" s="92"/>
      <c r="AQ109" s="224"/>
      <c r="AR109" s="225"/>
      <c r="AS109" s="95">
        <f>SUM(AS104:AS108)</f>
        <v>0</v>
      </c>
      <c r="AT109" s="92"/>
      <c r="AU109" s="224"/>
      <c r="AV109" s="225"/>
      <c r="AW109" s="95">
        <f>SUM(AW104:AW108)</f>
        <v>0</v>
      </c>
      <c r="AX109" s="92"/>
      <c r="AY109" s="224"/>
      <c r="AZ109" s="225"/>
      <c r="BA109" s="95">
        <f>SUM(BA104:BA108)</f>
        <v>0</v>
      </c>
      <c r="BB109" s="92"/>
      <c r="BC109" s="224"/>
      <c r="BD109" s="225"/>
      <c r="BE109" s="95">
        <f>SUM(BE104:BE108)</f>
        <v>0</v>
      </c>
      <c r="BF109" s="92"/>
      <c r="BH109" s="199" t="str">
        <f>F109</f>
        <v>Sous-total 3.8</v>
      </c>
      <c r="BI109" s="200"/>
      <c r="BJ109" s="201"/>
      <c r="BK109" s="86"/>
      <c r="BL109" s="86"/>
    </row>
    <row r="110" spans="1:64" s="85" customFormat="1" ht="18" hidden="1" customHeight="1" x14ac:dyDescent="0.2">
      <c r="A110" s="56">
        <v>3</v>
      </c>
      <c r="B110" s="57">
        <v>9</v>
      </c>
      <c r="C110" s="57"/>
      <c r="D110" s="57"/>
      <c r="E110" s="58"/>
      <c r="F110" s="59" t="s">
        <v>34</v>
      </c>
      <c r="G110" s="60"/>
      <c r="H110" s="60"/>
      <c r="I110" s="61"/>
      <c r="J110" s="61"/>
      <c r="K110" s="76"/>
      <c r="L110" s="77"/>
      <c r="M110" s="75">
        <f t="shared" si="63"/>
        <v>0</v>
      </c>
      <c r="N110" s="75"/>
      <c r="O110" s="78"/>
      <c r="P110" s="79"/>
      <c r="Q110" s="80">
        <f t="shared" ref="Q110:Q116" si="509">$H110*P110</f>
        <v>0</v>
      </c>
      <c r="R110" s="81"/>
      <c r="S110" s="82"/>
      <c r="T110" s="83"/>
      <c r="U110" s="80">
        <f t="shared" ref="U110:U116" si="510">$H110*T110</f>
        <v>0</v>
      </c>
      <c r="V110" s="81"/>
      <c r="W110" s="82"/>
      <c r="X110" s="83"/>
      <c r="Y110" s="80">
        <f t="shared" ref="Y110:Y116" si="511">$H110*X110</f>
        <v>0</v>
      </c>
      <c r="Z110" s="81"/>
      <c r="AA110" s="82"/>
      <c r="AB110" s="83"/>
      <c r="AC110" s="80">
        <f t="shared" ref="AC110:AC116" si="512">$H110*AB110</f>
        <v>0</v>
      </c>
      <c r="AD110" s="81"/>
      <c r="AE110" s="82"/>
      <c r="AF110" s="83"/>
      <c r="AG110" s="80">
        <f t="shared" ref="AG110:AG116" si="513">$H110*AF110</f>
        <v>0</v>
      </c>
      <c r="AH110" s="81"/>
      <c r="AI110" s="82"/>
      <c r="AJ110" s="83"/>
      <c r="AK110" s="80">
        <f t="shared" ref="AK110:AK116" si="514">$H110*AJ110</f>
        <v>0</v>
      </c>
      <c r="AL110" s="81"/>
      <c r="AM110" s="82"/>
      <c r="AN110" s="83"/>
      <c r="AO110" s="80">
        <f t="shared" ref="AO110:AO116" si="515">$H110*AN110</f>
        <v>0</v>
      </c>
      <c r="AP110" s="81"/>
      <c r="AQ110" s="82"/>
      <c r="AR110" s="83"/>
      <c r="AS110" s="80">
        <f t="shared" ref="AS110:AS116" si="516">$H110*AR110</f>
        <v>0</v>
      </c>
      <c r="AT110" s="81"/>
      <c r="AU110" s="82"/>
      <c r="AV110" s="83"/>
      <c r="AW110" s="80">
        <f t="shared" ref="AW110:AW116" si="517">$H110*AV110</f>
        <v>0</v>
      </c>
      <c r="AX110" s="81"/>
      <c r="AY110" s="82"/>
      <c r="AZ110" s="83"/>
      <c r="BA110" s="80">
        <f t="shared" ref="BA110:BA116" si="518">$H110*AZ110</f>
        <v>0</v>
      </c>
      <c r="BB110" s="81"/>
      <c r="BC110" s="82"/>
      <c r="BD110" s="83"/>
      <c r="BE110" s="80">
        <f t="shared" ref="BE110:BE116" si="519">$H110*BD110</f>
        <v>0</v>
      </c>
      <c r="BF110" s="81"/>
      <c r="BH110" s="74"/>
      <c r="BI110" s="74"/>
      <c r="BJ110" s="75"/>
      <c r="BK110" s="75"/>
      <c r="BL110" s="75"/>
    </row>
    <row r="111" spans="1:64" s="85" customFormat="1" ht="18" hidden="1" customHeight="1" x14ac:dyDescent="0.2">
      <c r="A111" s="144">
        <f>A110</f>
        <v>3</v>
      </c>
      <c r="B111" s="68">
        <f>B110</f>
        <v>9</v>
      </c>
      <c r="C111" s="68">
        <f>C110+1</f>
        <v>1</v>
      </c>
      <c r="D111" s="68"/>
      <c r="E111" s="69"/>
      <c r="F111" s="70" t="s">
        <v>20</v>
      </c>
      <c r="G111" s="60"/>
      <c r="H111" s="60"/>
      <c r="I111" s="61"/>
      <c r="J111" s="61"/>
      <c r="K111" s="76"/>
      <c r="L111" s="77"/>
      <c r="M111" s="75">
        <f t="shared" si="63"/>
        <v>0</v>
      </c>
      <c r="N111" s="75"/>
      <c r="O111" s="78"/>
      <c r="P111" s="79"/>
      <c r="Q111" s="80">
        <f t="shared" si="509"/>
        <v>0</v>
      </c>
      <c r="R111" s="81"/>
      <c r="S111" s="82"/>
      <c r="T111" s="83"/>
      <c r="U111" s="80">
        <f t="shared" si="510"/>
        <v>0</v>
      </c>
      <c r="V111" s="81"/>
      <c r="W111" s="82"/>
      <c r="X111" s="83"/>
      <c r="Y111" s="80">
        <f t="shared" si="511"/>
        <v>0</v>
      </c>
      <c r="Z111" s="81"/>
      <c r="AA111" s="82"/>
      <c r="AB111" s="83"/>
      <c r="AC111" s="80">
        <f t="shared" si="512"/>
        <v>0</v>
      </c>
      <c r="AD111" s="81"/>
      <c r="AE111" s="82"/>
      <c r="AF111" s="83"/>
      <c r="AG111" s="80">
        <f t="shared" si="513"/>
        <v>0</v>
      </c>
      <c r="AH111" s="81"/>
      <c r="AI111" s="82"/>
      <c r="AJ111" s="83"/>
      <c r="AK111" s="80">
        <f t="shared" si="514"/>
        <v>0</v>
      </c>
      <c r="AL111" s="81"/>
      <c r="AM111" s="82"/>
      <c r="AN111" s="83"/>
      <c r="AO111" s="80">
        <f t="shared" si="515"/>
        <v>0</v>
      </c>
      <c r="AP111" s="81"/>
      <c r="AQ111" s="82"/>
      <c r="AR111" s="83"/>
      <c r="AS111" s="80">
        <f t="shared" si="516"/>
        <v>0</v>
      </c>
      <c r="AT111" s="81"/>
      <c r="AU111" s="82"/>
      <c r="AV111" s="83"/>
      <c r="AW111" s="80">
        <f t="shared" si="517"/>
        <v>0</v>
      </c>
      <c r="AX111" s="81"/>
      <c r="AY111" s="82"/>
      <c r="AZ111" s="83"/>
      <c r="BA111" s="80">
        <f t="shared" si="518"/>
        <v>0</v>
      </c>
      <c r="BB111" s="81"/>
      <c r="BC111" s="82"/>
      <c r="BD111" s="83"/>
      <c r="BE111" s="80">
        <f t="shared" si="519"/>
        <v>0</v>
      </c>
      <c r="BF111" s="81"/>
      <c r="BH111" s="74"/>
      <c r="BI111" s="74"/>
      <c r="BJ111" s="75"/>
      <c r="BK111" s="75"/>
      <c r="BL111" s="75"/>
    </row>
    <row r="112" spans="1:64" s="85" customFormat="1" ht="18" hidden="1" customHeight="1" x14ac:dyDescent="0.2">
      <c r="A112" s="144">
        <f>A111</f>
        <v>3</v>
      </c>
      <c r="B112" s="68">
        <f>B111</f>
        <v>9</v>
      </c>
      <c r="C112" s="68">
        <f>C111+1</f>
        <v>2</v>
      </c>
      <c r="D112" s="68"/>
      <c r="E112" s="69"/>
      <c r="F112" s="70" t="s">
        <v>21</v>
      </c>
      <c r="G112" s="60"/>
      <c r="H112" s="60"/>
      <c r="I112" s="61"/>
      <c r="J112" s="61"/>
      <c r="K112" s="76"/>
      <c r="L112" s="77"/>
      <c r="M112" s="75">
        <f t="shared" si="63"/>
        <v>0</v>
      </c>
      <c r="N112" s="75"/>
      <c r="O112" s="78"/>
      <c r="P112" s="79"/>
      <c r="Q112" s="80">
        <f t="shared" si="509"/>
        <v>0</v>
      </c>
      <c r="R112" s="81"/>
      <c r="S112" s="82"/>
      <c r="T112" s="83"/>
      <c r="U112" s="80">
        <f t="shared" si="510"/>
        <v>0</v>
      </c>
      <c r="V112" s="81"/>
      <c r="W112" s="82"/>
      <c r="X112" s="83"/>
      <c r="Y112" s="80">
        <f t="shared" si="511"/>
        <v>0</v>
      </c>
      <c r="Z112" s="81"/>
      <c r="AA112" s="82"/>
      <c r="AB112" s="83"/>
      <c r="AC112" s="80">
        <f t="shared" si="512"/>
        <v>0</v>
      </c>
      <c r="AD112" s="81"/>
      <c r="AE112" s="82"/>
      <c r="AF112" s="83"/>
      <c r="AG112" s="80">
        <f t="shared" si="513"/>
        <v>0</v>
      </c>
      <c r="AH112" s="81"/>
      <c r="AI112" s="82"/>
      <c r="AJ112" s="83"/>
      <c r="AK112" s="80">
        <f t="shared" si="514"/>
        <v>0</v>
      </c>
      <c r="AL112" s="81"/>
      <c r="AM112" s="82"/>
      <c r="AN112" s="83"/>
      <c r="AO112" s="80">
        <f t="shared" si="515"/>
        <v>0</v>
      </c>
      <c r="AP112" s="81"/>
      <c r="AQ112" s="82"/>
      <c r="AR112" s="83"/>
      <c r="AS112" s="80">
        <f t="shared" si="516"/>
        <v>0</v>
      </c>
      <c r="AT112" s="81"/>
      <c r="AU112" s="82"/>
      <c r="AV112" s="83"/>
      <c r="AW112" s="80">
        <f t="shared" si="517"/>
        <v>0</v>
      </c>
      <c r="AX112" s="81"/>
      <c r="AY112" s="82"/>
      <c r="AZ112" s="83"/>
      <c r="BA112" s="80">
        <f t="shared" si="518"/>
        <v>0</v>
      </c>
      <c r="BB112" s="81"/>
      <c r="BC112" s="82"/>
      <c r="BD112" s="83"/>
      <c r="BE112" s="80">
        <f t="shared" si="519"/>
        <v>0</v>
      </c>
      <c r="BF112" s="81"/>
      <c r="BH112" s="74"/>
      <c r="BI112" s="74"/>
      <c r="BJ112" s="75"/>
      <c r="BK112" s="75"/>
      <c r="BL112" s="75"/>
    </row>
    <row r="113" spans="1:64" s="85" customFormat="1" ht="18" hidden="1" customHeight="1" x14ac:dyDescent="0.2">
      <c r="A113" s="144"/>
      <c r="B113" s="68"/>
      <c r="C113" s="68"/>
      <c r="D113" s="68"/>
      <c r="E113" s="69"/>
      <c r="F113" s="145"/>
      <c r="G113" s="60"/>
      <c r="H113" s="60"/>
      <c r="I113" s="61"/>
      <c r="J113" s="61"/>
      <c r="K113" s="76"/>
      <c r="L113" s="77"/>
      <c r="M113" s="75">
        <f t="shared" si="63"/>
        <v>0</v>
      </c>
      <c r="N113" s="75"/>
      <c r="O113" s="78"/>
      <c r="P113" s="79"/>
      <c r="Q113" s="80">
        <f t="shared" si="509"/>
        <v>0</v>
      </c>
      <c r="R113" s="81"/>
      <c r="S113" s="82"/>
      <c r="T113" s="83"/>
      <c r="U113" s="80">
        <f t="shared" si="510"/>
        <v>0</v>
      </c>
      <c r="V113" s="81"/>
      <c r="W113" s="82"/>
      <c r="X113" s="83"/>
      <c r="Y113" s="80">
        <f t="shared" si="511"/>
        <v>0</v>
      </c>
      <c r="Z113" s="81"/>
      <c r="AA113" s="82"/>
      <c r="AB113" s="83"/>
      <c r="AC113" s="80">
        <f t="shared" si="512"/>
        <v>0</v>
      </c>
      <c r="AD113" s="81"/>
      <c r="AE113" s="82"/>
      <c r="AF113" s="83"/>
      <c r="AG113" s="80">
        <f t="shared" si="513"/>
        <v>0</v>
      </c>
      <c r="AH113" s="81"/>
      <c r="AI113" s="82"/>
      <c r="AJ113" s="83"/>
      <c r="AK113" s="80">
        <f t="shared" si="514"/>
        <v>0</v>
      </c>
      <c r="AL113" s="81"/>
      <c r="AM113" s="82"/>
      <c r="AN113" s="83"/>
      <c r="AO113" s="80">
        <f t="shared" si="515"/>
        <v>0</v>
      </c>
      <c r="AP113" s="81"/>
      <c r="AQ113" s="82"/>
      <c r="AR113" s="83"/>
      <c r="AS113" s="80">
        <f t="shared" si="516"/>
        <v>0</v>
      </c>
      <c r="AT113" s="81"/>
      <c r="AU113" s="82"/>
      <c r="AV113" s="83"/>
      <c r="AW113" s="80">
        <f t="shared" si="517"/>
        <v>0</v>
      </c>
      <c r="AX113" s="81"/>
      <c r="AY113" s="82"/>
      <c r="AZ113" s="83"/>
      <c r="BA113" s="80">
        <f t="shared" si="518"/>
        <v>0</v>
      </c>
      <c r="BB113" s="81"/>
      <c r="BC113" s="82"/>
      <c r="BD113" s="83"/>
      <c r="BE113" s="80">
        <f t="shared" si="519"/>
        <v>0</v>
      </c>
      <c r="BF113" s="81"/>
      <c r="BH113" s="74"/>
      <c r="BI113" s="74"/>
      <c r="BJ113" s="75"/>
      <c r="BK113" s="75"/>
      <c r="BL113" s="75"/>
    </row>
    <row r="114" spans="1:64" s="85" customFormat="1" ht="18" hidden="1" customHeight="1" x14ac:dyDescent="0.2">
      <c r="A114" s="144"/>
      <c r="B114" s="68"/>
      <c r="C114" s="68"/>
      <c r="D114" s="68"/>
      <c r="E114" s="69"/>
      <c r="F114" s="145"/>
      <c r="G114" s="60"/>
      <c r="H114" s="60"/>
      <c r="I114" s="61"/>
      <c r="J114" s="61"/>
      <c r="K114" s="76"/>
      <c r="L114" s="77"/>
      <c r="M114" s="75">
        <f t="shared" si="63"/>
        <v>0</v>
      </c>
      <c r="N114" s="75"/>
      <c r="O114" s="78"/>
      <c r="P114" s="79"/>
      <c r="Q114" s="80">
        <f t="shared" si="509"/>
        <v>0</v>
      </c>
      <c r="R114" s="81"/>
      <c r="S114" s="82"/>
      <c r="T114" s="83"/>
      <c r="U114" s="80">
        <f t="shared" si="510"/>
        <v>0</v>
      </c>
      <c r="V114" s="81"/>
      <c r="W114" s="82"/>
      <c r="X114" s="83"/>
      <c r="Y114" s="80">
        <f t="shared" si="511"/>
        <v>0</v>
      </c>
      <c r="Z114" s="81"/>
      <c r="AA114" s="82"/>
      <c r="AB114" s="83"/>
      <c r="AC114" s="80">
        <f t="shared" si="512"/>
        <v>0</v>
      </c>
      <c r="AD114" s="81"/>
      <c r="AE114" s="82"/>
      <c r="AF114" s="83"/>
      <c r="AG114" s="80">
        <f t="shared" si="513"/>
        <v>0</v>
      </c>
      <c r="AH114" s="81"/>
      <c r="AI114" s="82"/>
      <c r="AJ114" s="83"/>
      <c r="AK114" s="80">
        <f t="shared" si="514"/>
        <v>0</v>
      </c>
      <c r="AL114" s="81"/>
      <c r="AM114" s="82"/>
      <c r="AN114" s="83"/>
      <c r="AO114" s="80">
        <f t="shared" si="515"/>
        <v>0</v>
      </c>
      <c r="AP114" s="81"/>
      <c r="AQ114" s="82"/>
      <c r="AR114" s="83"/>
      <c r="AS114" s="80">
        <f t="shared" si="516"/>
        <v>0</v>
      </c>
      <c r="AT114" s="81"/>
      <c r="AU114" s="82"/>
      <c r="AV114" s="83"/>
      <c r="AW114" s="80">
        <f t="shared" si="517"/>
        <v>0</v>
      </c>
      <c r="AX114" s="81"/>
      <c r="AY114" s="82"/>
      <c r="AZ114" s="83"/>
      <c r="BA114" s="80">
        <f t="shared" si="518"/>
        <v>0</v>
      </c>
      <c r="BB114" s="81"/>
      <c r="BC114" s="82"/>
      <c r="BD114" s="83"/>
      <c r="BE114" s="80">
        <f t="shared" si="519"/>
        <v>0</v>
      </c>
      <c r="BF114" s="81"/>
      <c r="BH114" s="74"/>
      <c r="BI114" s="74"/>
      <c r="BJ114" s="75"/>
      <c r="BK114" s="75"/>
      <c r="BL114" s="75"/>
    </row>
    <row r="115" spans="1:64" s="85" customFormat="1" ht="18" hidden="1" customHeight="1" x14ac:dyDescent="0.2">
      <c r="A115" s="144"/>
      <c r="B115" s="68"/>
      <c r="C115" s="68"/>
      <c r="D115" s="68"/>
      <c r="E115" s="69"/>
      <c r="F115" s="145"/>
      <c r="G115" s="60"/>
      <c r="H115" s="60"/>
      <c r="I115" s="61"/>
      <c r="J115" s="61"/>
      <c r="K115" s="76"/>
      <c r="L115" s="77"/>
      <c r="M115" s="75">
        <f t="shared" si="63"/>
        <v>0</v>
      </c>
      <c r="N115" s="75"/>
      <c r="O115" s="78"/>
      <c r="P115" s="79"/>
      <c r="Q115" s="80">
        <f t="shared" si="509"/>
        <v>0</v>
      </c>
      <c r="R115" s="81"/>
      <c r="S115" s="82"/>
      <c r="T115" s="83"/>
      <c r="U115" s="80">
        <f t="shared" si="510"/>
        <v>0</v>
      </c>
      <c r="V115" s="81"/>
      <c r="W115" s="82"/>
      <c r="X115" s="83"/>
      <c r="Y115" s="80">
        <f t="shared" si="511"/>
        <v>0</v>
      </c>
      <c r="Z115" s="81"/>
      <c r="AA115" s="82"/>
      <c r="AB115" s="83"/>
      <c r="AC115" s="80">
        <f t="shared" si="512"/>
        <v>0</v>
      </c>
      <c r="AD115" s="81"/>
      <c r="AE115" s="82"/>
      <c r="AF115" s="83"/>
      <c r="AG115" s="80">
        <f t="shared" si="513"/>
        <v>0</v>
      </c>
      <c r="AH115" s="81"/>
      <c r="AI115" s="82"/>
      <c r="AJ115" s="83"/>
      <c r="AK115" s="80">
        <f t="shared" si="514"/>
        <v>0</v>
      </c>
      <c r="AL115" s="81"/>
      <c r="AM115" s="82"/>
      <c r="AN115" s="83"/>
      <c r="AO115" s="80">
        <f t="shared" si="515"/>
        <v>0</v>
      </c>
      <c r="AP115" s="81"/>
      <c r="AQ115" s="82"/>
      <c r="AR115" s="83"/>
      <c r="AS115" s="80">
        <f t="shared" si="516"/>
        <v>0</v>
      </c>
      <c r="AT115" s="81"/>
      <c r="AU115" s="82"/>
      <c r="AV115" s="83"/>
      <c r="AW115" s="80">
        <f t="shared" si="517"/>
        <v>0</v>
      </c>
      <c r="AX115" s="81"/>
      <c r="AY115" s="82"/>
      <c r="AZ115" s="83"/>
      <c r="BA115" s="80">
        <f t="shared" si="518"/>
        <v>0</v>
      </c>
      <c r="BB115" s="81"/>
      <c r="BC115" s="82"/>
      <c r="BD115" s="83"/>
      <c r="BE115" s="80">
        <f t="shared" si="519"/>
        <v>0</v>
      </c>
      <c r="BF115" s="81"/>
      <c r="BH115" s="74"/>
      <c r="BI115" s="74"/>
      <c r="BJ115" s="75"/>
      <c r="BK115" s="75"/>
      <c r="BL115" s="75"/>
    </row>
    <row r="116" spans="1:64" s="85" customFormat="1" ht="18" hidden="1" customHeight="1" x14ac:dyDescent="0.2">
      <c r="A116" s="144"/>
      <c r="B116" s="68"/>
      <c r="C116" s="68"/>
      <c r="D116" s="68"/>
      <c r="E116" s="69"/>
      <c r="F116" s="145"/>
      <c r="G116" s="60"/>
      <c r="H116" s="60"/>
      <c r="I116" s="61"/>
      <c r="J116" s="61"/>
      <c r="K116" s="76"/>
      <c r="L116" s="77"/>
      <c r="M116" s="75">
        <f t="shared" si="63"/>
        <v>0</v>
      </c>
      <c r="N116" s="75"/>
      <c r="O116" s="78"/>
      <c r="P116" s="79"/>
      <c r="Q116" s="80">
        <f t="shared" si="509"/>
        <v>0</v>
      </c>
      <c r="R116" s="81"/>
      <c r="S116" s="82"/>
      <c r="T116" s="83"/>
      <c r="U116" s="80">
        <f t="shared" si="510"/>
        <v>0</v>
      </c>
      <c r="V116" s="81"/>
      <c r="W116" s="82"/>
      <c r="X116" s="83"/>
      <c r="Y116" s="80">
        <f t="shared" si="511"/>
        <v>0</v>
      </c>
      <c r="Z116" s="81"/>
      <c r="AA116" s="82"/>
      <c r="AB116" s="83"/>
      <c r="AC116" s="80">
        <f t="shared" si="512"/>
        <v>0</v>
      </c>
      <c r="AD116" s="81"/>
      <c r="AE116" s="82"/>
      <c r="AF116" s="83"/>
      <c r="AG116" s="80">
        <f t="shared" si="513"/>
        <v>0</v>
      </c>
      <c r="AH116" s="81"/>
      <c r="AI116" s="82"/>
      <c r="AJ116" s="83"/>
      <c r="AK116" s="80">
        <f t="shared" si="514"/>
        <v>0</v>
      </c>
      <c r="AL116" s="81"/>
      <c r="AM116" s="82"/>
      <c r="AN116" s="83"/>
      <c r="AO116" s="80">
        <f t="shared" si="515"/>
        <v>0</v>
      </c>
      <c r="AP116" s="81"/>
      <c r="AQ116" s="82"/>
      <c r="AR116" s="83"/>
      <c r="AS116" s="80">
        <f t="shared" si="516"/>
        <v>0</v>
      </c>
      <c r="AT116" s="81"/>
      <c r="AU116" s="82"/>
      <c r="AV116" s="83"/>
      <c r="AW116" s="80">
        <f t="shared" si="517"/>
        <v>0</v>
      </c>
      <c r="AX116" s="81"/>
      <c r="AY116" s="82"/>
      <c r="AZ116" s="83"/>
      <c r="BA116" s="80">
        <f t="shared" si="518"/>
        <v>0</v>
      </c>
      <c r="BB116" s="81"/>
      <c r="BC116" s="82"/>
      <c r="BD116" s="83"/>
      <c r="BE116" s="80">
        <f t="shared" si="519"/>
        <v>0</v>
      </c>
      <c r="BF116" s="81"/>
      <c r="BH116" s="74"/>
      <c r="BI116" s="74"/>
      <c r="BJ116" s="75"/>
      <c r="BK116" s="75"/>
      <c r="BL116" s="75"/>
    </row>
    <row r="117" spans="1:64" s="94" customFormat="1" ht="18" hidden="1" customHeight="1" x14ac:dyDescent="0.2">
      <c r="A117" s="146"/>
      <c r="B117" s="147"/>
      <c r="C117" s="147"/>
      <c r="D117" s="147"/>
      <c r="E117" s="148"/>
      <c r="F117" s="149" t="str">
        <f>"Sous-total "&amp;A110&amp;"."&amp;B110&amp;""</f>
        <v>Sous-total 3.9</v>
      </c>
      <c r="G117" s="150"/>
      <c r="H117" s="150"/>
      <c r="I117" s="151"/>
      <c r="J117" s="151"/>
      <c r="K117" s="87"/>
      <c r="L117" s="86"/>
      <c r="M117" s="88">
        <f>SUM(M110:M116)</f>
        <v>0</v>
      </c>
      <c r="N117" s="86"/>
      <c r="O117" s="89"/>
      <c r="P117" s="90"/>
      <c r="Q117" s="95">
        <f>SUM(Q110:Q116)</f>
        <v>0</v>
      </c>
      <c r="R117" s="92"/>
      <c r="S117" s="224"/>
      <c r="T117" s="225"/>
      <c r="U117" s="95">
        <f>SUM(U110:U116)</f>
        <v>0</v>
      </c>
      <c r="V117" s="92"/>
      <c r="W117" s="224"/>
      <c r="X117" s="225"/>
      <c r="Y117" s="95">
        <f>SUM(Y110:Y116)</f>
        <v>0</v>
      </c>
      <c r="Z117" s="92"/>
      <c r="AA117" s="224"/>
      <c r="AB117" s="225"/>
      <c r="AC117" s="95">
        <f>SUM(AC110:AC116)</f>
        <v>0</v>
      </c>
      <c r="AD117" s="92"/>
      <c r="AE117" s="224"/>
      <c r="AF117" s="225"/>
      <c r="AG117" s="95">
        <f>SUM(AG110:AG116)</f>
        <v>0</v>
      </c>
      <c r="AH117" s="92"/>
      <c r="AI117" s="224"/>
      <c r="AJ117" s="225"/>
      <c r="AK117" s="95">
        <f>SUM(AK110:AK116)</f>
        <v>0</v>
      </c>
      <c r="AL117" s="92"/>
      <c r="AM117" s="224"/>
      <c r="AN117" s="225"/>
      <c r="AO117" s="95">
        <f>SUM(AO110:AO116)</f>
        <v>0</v>
      </c>
      <c r="AP117" s="92"/>
      <c r="AQ117" s="224"/>
      <c r="AR117" s="225"/>
      <c r="AS117" s="95">
        <f>SUM(AS110:AS116)</f>
        <v>0</v>
      </c>
      <c r="AT117" s="92"/>
      <c r="AU117" s="224"/>
      <c r="AV117" s="225"/>
      <c r="AW117" s="95">
        <f>SUM(AW110:AW116)</f>
        <v>0</v>
      </c>
      <c r="AX117" s="92"/>
      <c r="AY117" s="224"/>
      <c r="AZ117" s="225"/>
      <c r="BA117" s="95">
        <f>SUM(BA110:BA116)</f>
        <v>0</v>
      </c>
      <c r="BB117" s="92"/>
      <c r="BC117" s="224"/>
      <c r="BD117" s="225"/>
      <c r="BE117" s="95">
        <f>SUM(BE110:BE116)</f>
        <v>0</v>
      </c>
      <c r="BF117" s="92"/>
      <c r="BH117" s="199" t="str">
        <f>F117</f>
        <v>Sous-total 3.9</v>
      </c>
      <c r="BI117" s="200"/>
      <c r="BJ117" s="201"/>
      <c r="BK117" s="86"/>
      <c r="BL117" s="86"/>
    </row>
    <row r="118" spans="1:64" s="85" customFormat="1" ht="18" hidden="1" customHeight="1" x14ac:dyDescent="0.2">
      <c r="A118" s="56">
        <v>3</v>
      </c>
      <c r="B118" s="57">
        <v>10</v>
      </c>
      <c r="C118" s="57"/>
      <c r="D118" s="57"/>
      <c r="E118" s="58"/>
      <c r="F118" s="59" t="s">
        <v>35</v>
      </c>
      <c r="G118" s="60"/>
      <c r="H118" s="60"/>
      <c r="I118" s="61"/>
      <c r="J118" s="61"/>
      <c r="K118" s="76"/>
      <c r="L118" s="77"/>
      <c r="M118" s="75">
        <f t="shared" ref="M118:M164" si="520">$H118*L118</f>
        <v>0</v>
      </c>
      <c r="N118" s="75"/>
      <c r="O118" s="78"/>
      <c r="P118" s="79"/>
      <c r="Q118" s="80">
        <f t="shared" ref="Q118:Q124" si="521">$H118*P118</f>
        <v>0</v>
      </c>
      <c r="R118" s="81"/>
      <c r="S118" s="82"/>
      <c r="T118" s="83"/>
      <c r="U118" s="80">
        <f t="shared" ref="U118:U124" si="522">$H118*T118</f>
        <v>0</v>
      </c>
      <c r="V118" s="81"/>
      <c r="W118" s="82"/>
      <c r="X118" s="83"/>
      <c r="Y118" s="80">
        <f t="shared" ref="Y118:Y124" si="523">$H118*X118</f>
        <v>0</v>
      </c>
      <c r="Z118" s="81"/>
      <c r="AA118" s="82"/>
      <c r="AB118" s="83"/>
      <c r="AC118" s="80">
        <f t="shared" ref="AC118:AC124" si="524">$H118*AB118</f>
        <v>0</v>
      </c>
      <c r="AD118" s="81"/>
      <c r="AE118" s="82"/>
      <c r="AF118" s="83"/>
      <c r="AG118" s="80">
        <f t="shared" ref="AG118:AG124" si="525">$H118*AF118</f>
        <v>0</v>
      </c>
      <c r="AH118" s="81"/>
      <c r="AI118" s="82"/>
      <c r="AJ118" s="83"/>
      <c r="AK118" s="80">
        <f t="shared" ref="AK118:AK124" si="526">$H118*AJ118</f>
        <v>0</v>
      </c>
      <c r="AL118" s="81"/>
      <c r="AM118" s="82"/>
      <c r="AN118" s="83"/>
      <c r="AO118" s="80">
        <f t="shared" ref="AO118:AO124" si="527">$H118*AN118</f>
        <v>0</v>
      </c>
      <c r="AP118" s="81"/>
      <c r="AQ118" s="82"/>
      <c r="AR118" s="83"/>
      <c r="AS118" s="80">
        <f t="shared" ref="AS118:AS124" si="528">$H118*AR118</f>
        <v>0</v>
      </c>
      <c r="AT118" s="81"/>
      <c r="AU118" s="82"/>
      <c r="AV118" s="83"/>
      <c r="AW118" s="80">
        <f t="shared" ref="AW118:AW124" si="529">$H118*AV118</f>
        <v>0</v>
      </c>
      <c r="AX118" s="81"/>
      <c r="AY118" s="82"/>
      <c r="AZ118" s="83"/>
      <c r="BA118" s="80">
        <f t="shared" ref="BA118:BA124" si="530">$H118*AZ118</f>
        <v>0</v>
      </c>
      <c r="BB118" s="81"/>
      <c r="BC118" s="82"/>
      <c r="BD118" s="83"/>
      <c r="BE118" s="80">
        <f t="shared" ref="BE118:BE124" si="531">$H118*BD118</f>
        <v>0</v>
      </c>
      <c r="BF118" s="81"/>
      <c r="BH118" s="74"/>
      <c r="BI118" s="74"/>
      <c r="BJ118" s="75"/>
      <c r="BK118" s="75"/>
      <c r="BL118" s="75"/>
    </row>
    <row r="119" spans="1:64" s="85" customFormat="1" ht="18" hidden="1" customHeight="1" x14ac:dyDescent="0.2">
      <c r="A119" s="144">
        <f>A118</f>
        <v>3</v>
      </c>
      <c r="B119" s="68">
        <f>B118</f>
        <v>10</v>
      </c>
      <c r="C119" s="68">
        <f>C118+1</f>
        <v>1</v>
      </c>
      <c r="D119" s="68"/>
      <c r="E119" s="69"/>
      <c r="F119" s="70" t="s">
        <v>20</v>
      </c>
      <c r="G119" s="60"/>
      <c r="H119" s="60"/>
      <c r="I119" s="61"/>
      <c r="J119" s="61"/>
      <c r="K119" s="76"/>
      <c r="L119" s="77"/>
      <c r="M119" s="75">
        <f t="shared" si="520"/>
        <v>0</v>
      </c>
      <c r="N119" s="75"/>
      <c r="O119" s="78"/>
      <c r="P119" s="79"/>
      <c r="Q119" s="80">
        <f t="shared" si="521"/>
        <v>0</v>
      </c>
      <c r="R119" s="81"/>
      <c r="S119" s="82"/>
      <c r="T119" s="83"/>
      <c r="U119" s="80">
        <f t="shared" si="522"/>
        <v>0</v>
      </c>
      <c r="V119" s="81"/>
      <c r="W119" s="82"/>
      <c r="X119" s="83"/>
      <c r="Y119" s="80">
        <f t="shared" si="523"/>
        <v>0</v>
      </c>
      <c r="Z119" s="81"/>
      <c r="AA119" s="82"/>
      <c r="AB119" s="83"/>
      <c r="AC119" s="80">
        <f t="shared" si="524"/>
        <v>0</v>
      </c>
      <c r="AD119" s="81"/>
      <c r="AE119" s="82"/>
      <c r="AF119" s="83"/>
      <c r="AG119" s="80">
        <f t="shared" si="525"/>
        <v>0</v>
      </c>
      <c r="AH119" s="81"/>
      <c r="AI119" s="82"/>
      <c r="AJ119" s="83"/>
      <c r="AK119" s="80">
        <f t="shared" si="526"/>
        <v>0</v>
      </c>
      <c r="AL119" s="81"/>
      <c r="AM119" s="82"/>
      <c r="AN119" s="83"/>
      <c r="AO119" s="80">
        <f t="shared" si="527"/>
        <v>0</v>
      </c>
      <c r="AP119" s="81"/>
      <c r="AQ119" s="82"/>
      <c r="AR119" s="83"/>
      <c r="AS119" s="80">
        <f t="shared" si="528"/>
        <v>0</v>
      </c>
      <c r="AT119" s="81"/>
      <c r="AU119" s="82"/>
      <c r="AV119" s="83"/>
      <c r="AW119" s="80">
        <f t="shared" si="529"/>
        <v>0</v>
      </c>
      <c r="AX119" s="81"/>
      <c r="AY119" s="82"/>
      <c r="AZ119" s="83"/>
      <c r="BA119" s="80">
        <f t="shared" si="530"/>
        <v>0</v>
      </c>
      <c r="BB119" s="81"/>
      <c r="BC119" s="82"/>
      <c r="BD119" s="83"/>
      <c r="BE119" s="80">
        <f t="shared" si="531"/>
        <v>0</v>
      </c>
      <c r="BF119" s="81"/>
      <c r="BH119" s="74"/>
      <c r="BI119" s="74"/>
      <c r="BJ119" s="75"/>
      <c r="BK119" s="75"/>
      <c r="BL119" s="75"/>
    </row>
    <row r="120" spans="1:64" s="85" customFormat="1" ht="18" hidden="1" customHeight="1" x14ac:dyDescent="0.2">
      <c r="A120" s="144">
        <f>A119</f>
        <v>3</v>
      </c>
      <c r="B120" s="68">
        <f>B119</f>
        <v>10</v>
      </c>
      <c r="C120" s="68">
        <f>C119+1</f>
        <v>2</v>
      </c>
      <c r="D120" s="68"/>
      <c r="E120" s="69"/>
      <c r="F120" s="70" t="s">
        <v>21</v>
      </c>
      <c r="G120" s="60"/>
      <c r="H120" s="60"/>
      <c r="I120" s="61"/>
      <c r="J120" s="61"/>
      <c r="K120" s="76"/>
      <c r="L120" s="77"/>
      <c r="M120" s="75">
        <f t="shared" si="520"/>
        <v>0</v>
      </c>
      <c r="N120" s="75"/>
      <c r="O120" s="78"/>
      <c r="P120" s="79"/>
      <c r="Q120" s="80">
        <f t="shared" si="521"/>
        <v>0</v>
      </c>
      <c r="R120" s="81"/>
      <c r="S120" s="82"/>
      <c r="T120" s="83"/>
      <c r="U120" s="80">
        <f t="shared" si="522"/>
        <v>0</v>
      </c>
      <c r="V120" s="81"/>
      <c r="W120" s="82"/>
      <c r="X120" s="83"/>
      <c r="Y120" s="80">
        <f t="shared" si="523"/>
        <v>0</v>
      </c>
      <c r="Z120" s="81"/>
      <c r="AA120" s="82"/>
      <c r="AB120" s="83"/>
      <c r="AC120" s="80">
        <f t="shared" si="524"/>
        <v>0</v>
      </c>
      <c r="AD120" s="81"/>
      <c r="AE120" s="82"/>
      <c r="AF120" s="83"/>
      <c r="AG120" s="80">
        <f t="shared" si="525"/>
        <v>0</v>
      </c>
      <c r="AH120" s="81"/>
      <c r="AI120" s="82"/>
      <c r="AJ120" s="83"/>
      <c r="AK120" s="80">
        <f t="shared" si="526"/>
        <v>0</v>
      </c>
      <c r="AL120" s="81"/>
      <c r="AM120" s="82"/>
      <c r="AN120" s="83"/>
      <c r="AO120" s="80">
        <f t="shared" si="527"/>
        <v>0</v>
      </c>
      <c r="AP120" s="81"/>
      <c r="AQ120" s="82"/>
      <c r="AR120" s="83"/>
      <c r="AS120" s="80">
        <f t="shared" si="528"/>
        <v>0</v>
      </c>
      <c r="AT120" s="81"/>
      <c r="AU120" s="82"/>
      <c r="AV120" s="83"/>
      <c r="AW120" s="80">
        <f t="shared" si="529"/>
        <v>0</v>
      </c>
      <c r="AX120" s="81"/>
      <c r="AY120" s="82"/>
      <c r="AZ120" s="83"/>
      <c r="BA120" s="80">
        <f t="shared" si="530"/>
        <v>0</v>
      </c>
      <c r="BB120" s="81"/>
      <c r="BC120" s="82"/>
      <c r="BD120" s="83"/>
      <c r="BE120" s="80">
        <f t="shared" si="531"/>
        <v>0</v>
      </c>
      <c r="BF120" s="81"/>
      <c r="BH120" s="74"/>
      <c r="BI120" s="74"/>
      <c r="BJ120" s="75"/>
      <c r="BK120" s="75"/>
      <c r="BL120" s="75"/>
    </row>
    <row r="121" spans="1:64" s="85" customFormat="1" ht="18" hidden="1" customHeight="1" x14ac:dyDescent="0.2">
      <c r="A121" s="144"/>
      <c r="B121" s="68"/>
      <c r="C121" s="68"/>
      <c r="D121" s="68"/>
      <c r="E121" s="69"/>
      <c r="F121" s="145"/>
      <c r="G121" s="60"/>
      <c r="H121" s="60"/>
      <c r="I121" s="61"/>
      <c r="J121" s="61"/>
      <c r="K121" s="76"/>
      <c r="L121" s="77"/>
      <c r="M121" s="75">
        <f t="shared" si="520"/>
        <v>0</v>
      </c>
      <c r="N121" s="75"/>
      <c r="O121" s="78"/>
      <c r="P121" s="79"/>
      <c r="Q121" s="80">
        <f t="shared" si="521"/>
        <v>0</v>
      </c>
      <c r="R121" s="81"/>
      <c r="S121" s="82"/>
      <c r="T121" s="83"/>
      <c r="U121" s="80">
        <f t="shared" si="522"/>
        <v>0</v>
      </c>
      <c r="V121" s="81"/>
      <c r="W121" s="82"/>
      <c r="X121" s="83"/>
      <c r="Y121" s="80">
        <f t="shared" si="523"/>
        <v>0</v>
      </c>
      <c r="Z121" s="81"/>
      <c r="AA121" s="82"/>
      <c r="AB121" s="83"/>
      <c r="AC121" s="80">
        <f t="shared" si="524"/>
        <v>0</v>
      </c>
      <c r="AD121" s="81"/>
      <c r="AE121" s="82"/>
      <c r="AF121" s="83"/>
      <c r="AG121" s="80">
        <f t="shared" si="525"/>
        <v>0</v>
      </c>
      <c r="AH121" s="81"/>
      <c r="AI121" s="82"/>
      <c r="AJ121" s="83"/>
      <c r="AK121" s="80">
        <f t="shared" si="526"/>
        <v>0</v>
      </c>
      <c r="AL121" s="81"/>
      <c r="AM121" s="82"/>
      <c r="AN121" s="83"/>
      <c r="AO121" s="80">
        <f t="shared" si="527"/>
        <v>0</v>
      </c>
      <c r="AP121" s="81"/>
      <c r="AQ121" s="82"/>
      <c r="AR121" s="83"/>
      <c r="AS121" s="80">
        <f t="shared" si="528"/>
        <v>0</v>
      </c>
      <c r="AT121" s="81"/>
      <c r="AU121" s="82"/>
      <c r="AV121" s="83"/>
      <c r="AW121" s="80">
        <f t="shared" si="529"/>
        <v>0</v>
      </c>
      <c r="AX121" s="81"/>
      <c r="AY121" s="82"/>
      <c r="AZ121" s="83"/>
      <c r="BA121" s="80">
        <f t="shared" si="530"/>
        <v>0</v>
      </c>
      <c r="BB121" s="81"/>
      <c r="BC121" s="82"/>
      <c r="BD121" s="83"/>
      <c r="BE121" s="80">
        <f t="shared" si="531"/>
        <v>0</v>
      </c>
      <c r="BF121" s="81"/>
      <c r="BH121" s="74"/>
      <c r="BI121" s="74"/>
      <c r="BJ121" s="75"/>
      <c r="BK121" s="75"/>
      <c r="BL121" s="75"/>
    </row>
    <row r="122" spans="1:64" s="85" customFormat="1" ht="18" hidden="1" customHeight="1" x14ac:dyDescent="0.2">
      <c r="A122" s="144"/>
      <c r="B122" s="68"/>
      <c r="C122" s="68"/>
      <c r="D122" s="68"/>
      <c r="E122" s="69"/>
      <c r="F122" s="145"/>
      <c r="G122" s="60"/>
      <c r="H122" s="60"/>
      <c r="I122" s="61"/>
      <c r="J122" s="61"/>
      <c r="K122" s="76"/>
      <c r="L122" s="77"/>
      <c r="M122" s="75">
        <f t="shared" si="520"/>
        <v>0</v>
      </c>
      <c r="N122" s="75"/>
      <c r="O122" s="78"/>
      <c r="P122" s="79"/>
      <c r="Q122" s="80">
        <f t="shared" si="521"/>
        <v>0</v>
      </c>
      <c r="R122" s="81"/>
      <c r="S122" s="82"/>
      <c r="T122" s="83"/>
      <c r="U122" s="80">
        <f t="shared" si="522"/>
        <v>0</v>
      </c>
      <c r="V122" s="81"/>
      <c r="W122" s="82"/>
      <c r="X122" s="83"/>
      <c r="Y122" s="80">
        <f t="shared" si="523"/>
        <v>0</v>
      </c>
      <c r="Z122" s="81"/>
      <c r="AA122" s="82"/>
      <c r="AB122" s="83"/>
      <c r="AC122" s="80">
        <f t="shared" si="524"/>
        <v>0</v>
      </c>
      <c r="AD122" s="81"/>
      <c r="AE122" s="82"/>
      <c r="AF122" s="83"/>
      <c r="AG122" s="80">
        <f t="shared" si="525"/>
        <v>0</v>
      </c>
      <c r="AH122" s="81"/>
      <c r="AI122" s="82"/>
      <c r="AJ122" s="83"/>
      <c r="AK122" s="80">
        <f t="shared" si="526"/>
        <v>0</v>
      </c>
      <c r="AL122" s="81"/>
      <c r="AM122" s="82"/>
      <c r="AN122" s="83"/>
      <c r="AO122" s="80">
        <f t="shared" si="527"/>
        <v>0</v>
      </c>
      <c r="AP122" s="81"/>
      <c r="AQ122" s="82"/>
      <c r="AR122" s="83"/>
      <c r="AS122" s="80">
        <f t="shared" si="528"/>
        <v>0</v>
      </c>
      <c r="AT122" s="81"/>
      <c r="AU122" s="82"/>
      <c r="AV122" s="83"/>
      <c r="AW122" s="80">
        <f t="shared" si="529"/>
        <v>0</v>
      </c>
      <c r="AX122" s="81"/>
      <c r="AY122" s="82"/>
      <c r="AZ122" s="83"/>
      <c r="BA122" s="80">
        <f t="shared" si="530"/>
        <v>0</v>
      </c>
      <c r="BB122" s="81"/>
      <c r="BC122" s="82"/>
      <c r="BD122" s="83"/>
      <c r="BE122" s="80">
        <f t="shared" si="531"/>
        <v>0</v>
      </c>
      <c r="BF122" s="81"/>
      <c r="BH122" s="74"/>
      <c r="BI122" s="74"/>
      <c r="BJ122" s="75"/>
      <c r="BK122" s="75"/>
      <c r="BL122" s="75"/>
    </row>
    <row r="123" spans="1:64" s="85" customFormat="1" ht="18" hidden="1" customHeight="1" x14ac:dyDescent="0.2">
      <c r="A123" s="144"/>
      <c r="B123" s="68"/>
      <c r="C123" s="68"/>
      <c r="D123" s="68"/>
      <c r="E123" s="69"/>
      <c r="F123" s="145"/>
      <c r="G123" s="60"/>
      <c r="H123" s="60"/>
      <c r="I123" s="61"/>
      <c r="J123" s="61"/>
      <c r="K123" s="76"/>
      <c r="L123" s="77"/>
      <c r="M123" s="75">
        <f t="shared" si="520"/>
        <v>0</v>
      </c>
      <c r="N123" s="75"/>
      <c r="O123" s="78"/>
      <c r="P123" s="79"/>
      <c r="Q123" s="80">
        <f t="shared" si="521"/>
        <v>0</v>
      </c>
      <c r="R123" s="81"/>
      <c r="S123" s="82"/>
      <c r="T123" s="83"/>
      <c r="U123" s="80">
        <f t="shared" si="522"/>
        <v>0</v>
      </c>
      <c r="V123" s="81"/>
      <c r="W123" s="82"/>
      <c r="X123" s="83"/>
      <c r="Y123" s="80">
        <f t="shared" si="523"/>
        <v>0</v>
      </c>
      <c r="Z123" s="81"/>
      <c r="AA123" s="82"/>
      <c r="AB123" s="83"/>
      <c r="AC123" s="80">
        <f t="shared" si="524"/>
        <v>0</v>
      </c>
      <c r="AD123" s="81"/>
      <c r="AE123" s="82"/>
      <c r="AF123" s="83"/>
      <c r="AG123" s="80">
        <f t="shared" si="525"/>
        <v>0</v>
      </c>
      <c r="AH123" s="81"/>
      <c r="AI123" s="82"/>
      <c r="AJ123" s="83"/>
      <c r="AK123" s="80">
        <f t="shared" si="526"/>
        <v>0</v>
      </c>
      <c r="AL123" s="81"/>
      <c r="AM123" s="82"/>
      <c r="AN123" s="83"/>
      <c r="AO123" s="80">
        <f t="shared" si="527"/>
        <v>0</v>
      </c>
      <c r="AP123" s="81"/>
      <c r="AQ123" s="82"/>
      <c r="AR123" s="83"/>
      <c r="AS123" s="80">
        <f t="shared" si="528"/>
        <v>0</v>
      </c>
      <c r="AT123" s="81"/>
      <c r="AU123" s="82"/>
      <c r="AV123" s="83"/>
      <c r="AW123" s="80">
        <f t="shared" si="529"/>
        <v>0</v>
      </c>
      <c r="AX123" s="81"/>
      <c r="AY123" s="82"/>
      <c r="AZ123" s="83"/>
      <c r="BA123" s="80">
        <f t="shared" si="530"/>
        <v>0</v>
      </c>
      <c r="BB123" s="81"/>
      <c r="BC123" s="82"/>
      <c r="BD123" s="83"/>
      <c r="BE123" s="80">
        <f t="shared" si="531"/>
        <v>0</v>
      </c>
      <c r="BF123" s="81"/>
      <c r="BH123" s="74"/>
      <c r="BI123" s="74"/>
      <c r="BJ123" s="75"/>
      <c r="BK123" s="75"/>
      <c r="BL123" s="75"/>
    </row>
    <row r="124" spans="1:64" s="85" customFormat="1" ht="18" hidden="1" customHeight="1" x14ac:dyDescent="0.2">
      <c r="A124" s="144"/>
      <c r="B124" s="68"/>
      <c r="C124" s="68"/>
      <c r="D124" s="68"/>
      <c r="E124" s="69"/>
      <c r="F124" s="145"/>
      <c r="G124" s="60"/>
      <c r="H124" s="60"/>
      <c r="I124" s="61"/>
      <c r="J124" s="61"/>
      <c r="K124" s="76"/>
      <c r="L124" s="77"/>
      <c r="M124" s="75">
        <f t="shared" si="520"/>
        <v>0</v>
      </c>
      <c r="N124" s="75"/>
      <c r="O124" s="78"/>
      <c r="P124" s="79"/>
      <c r="Q124" s="80">
        <f t="shared" si="521"/>
        <v>0</v>
      </c>
      <c r="R124" s="81"/>
      <c r="S124" s="82"/>
      <c r="T124" s="83"/>
      <c r="U124" s="80">
        <f t="shared" si="522"/>
        <v>0</v>
      </c>
      <c r="V124" s="81"/>
      <c r="W124" s="82"/>
      <c r="X124" s="83"/>
      <c r="Y124" s="80">
        <f t="shared" si="523"/>
        <v>0</v>
      </c>
      <c r="Z124" s="81"/>
      <c r="AA124" s="82"/>
      <c r="AB124" s="83"/>
      <c r="AC124" s="80">
        <f t="shared" si="524"/>
        <v>0</v>
      </c>
      <c r="AD124" s="81"/>
      <c r="AE124" s="82"/>
      <c r="AF124" s="83"/>
      <c r="AG124" s="80">
        <f t="shared" si="525"/>
        <v>0</v>
      </c>
      <c r="AH124" s="81"/>
      <c r="AI124" s="82"/>
      <c r="AJ124" s="83"/>
      <c r="AK124" s="80">
        <f t="shared" si="526"/>
        <v>0</v>
      </c>
      <c r="AL124" s="81"/>
      <c r="AM124" s="82"/>
      <c r="AN124" s="83"/>
      <c r="AO124" s="80">
        <f t="shared" si="527"/>
        <v>0</v>
      </c>
      <c r="AP124" s="81"/>
      <c r="AQ124" s="82"/>
      <c r="AR124" s="83"/>
      <c r="AS124" s="80">
        <f t="shared" si="528"/>
        <v>0</v>
      </c>
      <c r="AT124" s="81"/>
      <c r="AU124" s="82"/>
      <c r="AV124" s="83"/>
      <c r="AW124" s="80">
        <f t="shared" si="529"/>
        <v>0</v>
      </c>
      <c r="AX124" s="81"/>
      <c r="AY124" s="82"/>
      <c r="AZ124" s="83"/>
      <c r="BA124" s="80">
        <f t="shared" si="530"/>
        <v>0</v>
      </c>
      <c r="BB124" s="81"/>
      <c r="BC124" s="82"/>
      <c r="BD124" s="83"/>
      <c r="BE124" s="80">
        <f t="shared" si="531"/>
        <v>0</v>
      </c>
      <c r="BF124" s="81"/>
      <c r="BH124" s="74"/>
      <c r="BI124" s="74"/>
      <c r="BJ124" s="75"/>
      <c r="BK124" s="75"/>
      <c r="BL124" s="75"/>
    </row>
    <row r="125" spans="1:64" s="94" customFormat="1" ht="18" hidden="1" customHeight="1" x14ac:dyDescent="0.2">
      <c r="A125" s="146"/>
      <c r="B125" s="147"/>
      <c r="C125" s="147"/>
      <c r="D125" s="147"/>
      <c r="E125" s="148"/>
      <c r="F125" s="149" t="str">
        <f>"Sous-total "&amp;A118&amp;"."&amp;B118&amp;""</f>
        <v>Sous-total 3.10</v>
      </c>
      <c r="G125" s="150"/>
      <c r="H125" s="150"/>
      <c r="I125" s="151"/>
      <c r="J125" s="151"/>
      <c r="K125" s="87"/>
      <c r="L125" s="86"/>
      <c r="M125" s="88">
        <f>SUM(M118:M124)</f>
        <v>0</v>
      </c>
      <c r="N125" s="86"/>
      <c r="O125" s="89"/>
      <c r="P125" s="90"/>
      <c r="Q125" s="95">
        <f>SUM(Q118:Q124)</f>
        <v>0</v>
      </c>
      <c r="R125" s="92"/>
      <c r="S125" s="224"/>
      <c r="T125" s="225"/>
      <c r="U125" s="95">
        <f>SUM(U118:U124)</f>
        <v>0</v>
      </c>
      <c r="V125" s="92"/>
      <c r="W125" s="224"/>
      <c r="X125" s="225"/>
      <c r="Y125" s="95">
        <f>SUM(Y118:Y124)</f>
        <v>0</v>
      </c>
      <c r="Z125" s="92"/>
      <c r="AA125" s="224"/>
      <c r="AB125" s="225"/>
      <c r="AC125" s="95">
        <f>SUM(AC118:AC124)</f>
        <v>0</v>
      </c>
      <c r="AD125" s="92"/>
      <c r="AE125" s="224"/>
      <c r="AF125" s="225"/>
      <c r="AG125" s="95">
        <f>SUM(AG118:AG124)</f>
        <v>0</v>
      </c>
      <c r="AH125" s="92"/>
      <c r="AI125" s="224"/>
      <c r="AJ125" s="225"/>
      <c r="AK125" s="95">
        <f>SUM(AK118:AK124)</f>
        <v>0</v>
      </c>
      <c r="AL125" s="92"/>
      <c r="AM125" s="224"/>
      <c r="AN125" s="225"/>
      <c r="AO125" s="95">
        <f>SUM(AO118:AO124)</f>
        <v>0</v>
      </c>
      <c r="AP125" s="92"/>
      <c r="AQ125" s="224"/>
      <c r="AR125" s="225"/>
      <c r="AS125" s="95">
        <f>SUM(AS118:AS124)</f>
        <v>0</v>
      </c>
      <c r="AT125" s="92"/>
      <c r="AU125" s="224"/>
      <c r="AV125" s="225"/>
      <c r="AW125" s="95">
        <f>SUM(AW118:AW124)</f>
        <v>0</v>
      </c>
      <c r="AX125" s="92"/>
      <c r="AY125" s="224"/>
      <c r="AZ125" s="225"/>
      <c r="BA125" s="95">
        <f>SUM(BA118:BA124)</f>
        <v>0</v>
      </c>
      <c r="BB125" s="92"/>
      <c r="BC125" s="224"/>
      <c r="BD125" s="225"/>
      <c r="BE125" s="95">
        <f>SUM(BE118:BE124)</f>
        <v>0</v>
      </c>
      <c r="BF125" s="92"/>
      <c r="BH125" s="199" t="str">
        <f>F125</f>
        <v>Sous-total 3.10</v>
      </c>
      <c r="BI125" s="200"/>
      <c r="BJ125" s="201"/>
      <c r="BK125" s="86"/>
      <c r="BL125" s="86"/>
    </row>
    <row r="126" spans="1:64" s="85" customFormat="1" ht="18" hidden="1" customHeight="1" x14ac:dyDescent="0.2">
      <c r="A126" s="56">
        <v>3</v>
      </c>
      <c r="B126" s="57">
        <v>11</v>
      </c>
      <c r="C126" s="57"/>
      <c r="D126" s="57"/>
      <c r="E126" s="58"/>
      <c r="F126" s="59" t="s">
        <v>36</v>
      </c>
      <c r="G126" s="60"/>
      <c r="H126" s="60"/>
      <c r="I126" s="61"/>
      <c r="J126" s="61"/>
      <c r="K126" s="76"/>
      <c r="L126" s="77"/>
      <c r="M126" s="75">
        <f t="shared" si="520"/>
        <v>0</v>
      </c>
      <c r="N126" s="75"/>
      <c r="O126" s="78"/>
      <c r="P126" s="79"/>
      <c r="Q126" s="80">
        <f t="shared" ref="Q126:Q132" si="532">$H126*P126</f>
        <v>0</v>
      </c>
      <c r="R126" s="81"/>
      <c r="S126" s="82"/>
      <c r="T126" s="83"/>
      <c r="U126" s="80">
        <f t="shared" ref="U126:U132" si="533">$H126*T126</f>
        <v>0</v>
      </c>
      <c r="V126" s="81"/>
      <c r="W126" s="82"/>
      <c r="X126" s="83"/>
      <c r="Y126" s="80">
        <f t="shared" ref="Y126:Y132" si="534">$H126*X126</f>
        <v>0</v>
      </c>
      <c r="Z126" s="81"/>
      <c r="AA126" s="82"/>
      <c r="AB126" s="83"/>
      <c r="AC126" s="80">
        <f t="shared" ref="AC126:AC132" si="535">$H126*AB126</f>
        <v>0</v>
      </c>
      <c r="AD126" s="81"/>
      <c r="AE126" s="82"/>
      <c r="AF126" s="83"/>
      <c r="AG126" s="80">
        <f t="shared" ref="AG126:AG132" si="536">$H126*AF126</f>
        <v>0</v>
      </c>
      <c r="AH126" s="81"/>
      <c r="AI126" s="82"/>
      <c r="AJ126" s="83"/>
      <c r="AK126" s="80">
        <f t="shared" ref="AK126:AK132" si="537">$H126*AJ126</f>
        <v>0</v>
      </c>
      <c r="AL126" s="81"/>
      <c r="AM126" s="82"/>
      <c r="AN126" s="83"/>
      <c r="AO126" s="80">
        <f t="shared" ref="AO126:AO132" si="538">$H126*AN126</f>
        <v>0</v>
      </c>
      <c r="AP126" s="81"/>
      <c r="AQ126" s="82"/>
      <c r="AR126" s="83"/>
      <c r="AS126" s="80">
        <f t="shared" ref="AS126:AS132" si="539">$H126*AR126</f>
        <v>0</v>
      </c>
      <c r="AT126" s="81"/>
      <c r="AU126" s="82"/>
      <c r="AV126" s="83"/>
      <c r="AW126" s="80">
        <f t="shared" ref="AW126:AW132" si="540">$H126*AV126</f>
        <v>0</v>
      </c>
      <c r="AX126" s="81"/>
      <c r="AY126" s="82"/>
      <c r="AZ126" s="83"/>
      <c r="BA126" s="80">
        <f t="shared" ref="BA126:BA132" si="541">$H126*AZ126</f>
        <v>0</v>
      </c>
      <c r="BB126" s="81"/>
      <c r="BC126" s="82"/>
      <c r="BD126" s="83"/>
      <c r="BE126" s="80">
        <f t="shared" ref="BE126:BE132" si="542">$H126*BD126</f>
        <v>0</v>
      </c>
      <c r="BF126" s="81"/>
      <c r="BH126" s="74"/>
      <c r="BI126" s="74"/>
      <c r="BJ126" s="75"/>
      <c r="BK126" s="75"/>
      <c r="BL126" s="75"/>
    </row>
    <row r="127" spans="1:64" s="85" customFormat="1" ht="18" hidden="1" customHeight="1" x14ac:dyDescent="0.2">
      <c r="A127" s="144">
        <f>A126</f>
        <v>3</v>
      </c>
      <c r="B127" s="68">
        <f>B126</f>
        <v>11</v>
      </c>
      <c r="C127" s="68">
        <f>C126+1</f>
        <v>1</v>
      </c>
      <c r="D127" s="68"/>
      <c r="E127" s="69"/>
      <c r="F127" s="70" t="s">
        <v>20</v>
      </c>
      <c r="G127" s="60"/>
      <c r="H127" s="60"/>
      <c r="I127" s="61"/>
      <c r="J127" s="61"/>
      <c r="K127" s="76"/>
      <c r="L127" s="77"/>
      <c r="M127" s="75">
        <f t="shared" si="520"/>
        <v>0</v>
      </c>
      <c r="N127" s="75"/>
      <c r="O127" s="78"/>
      <c r="P127" s="79"/>
      <c r="Q127" s="80">
        <f t="shared" si="532"/>
        <v>0</v>
      </c>
      <c r="R127" s="81"/>
      <c r="S127" s="82"/>
      <c r="T127" s="83"/>
      <c r="U127" s="80">
        <f t="shared" si="533"/>
        <v>0</v>
      </c>
      <c r="V127" s="81"/>
      <c r="W127" s="82"/>
      <c r="X127" s="83"/>
      <c r="Y127" s="80">
        <f t="shared" si="534"/>
        <v>0</v>
      </c>
      <c r="Z127" s="81"/>
      <c r="AA127" s="82"/>
      <c r="AB127" s="83"/>
      <c r="AC127" s="80">
        <f t="shared" si="535"/>
        <v>0</v>
      </c>
      <c r="AD127" s="81"/>
      <c r="AE127" s="82"/>
      <c r="AF127" s="83"/>
      <c r="AG127" s="80">
        <f t="shared" si="536"/>
        <v>0</v>
      </c>
      <c r="AH127" s="81"/>
      <c r="AI127" s="82"/>
      <c r="AJ127" s="83"/>
      <c r="AK127" s="80">
        <f t="shared" si="537"/>
        <v>0</v>
      </c>
      <c r="AL127" s="81"/>
      <c r="AM127" s="82"/>
      <c r="AN127" s="83"/>
      <c r="AO127" s="80">
        <f t="shared" si="538"/>
        <v>0</v>
      </c>
      <c r="AP127" s="81"/>
      <c r="AQ127" s="82"/>
      <c r="AR127" s="83"/>
      <c r="AS127" s="80">
        <f t="shared" si="539"/>
        <v>0</v>
      </c>
      <c r="AT127" s="81"/>
      <c r="AU127" s="82"/>
      <c r="AV127" s="83"/>
      <c r="AW127" s="80">
        <f t="shared" si="540"/>
        <v>0</v>
      </c>
      <c r="AX127" s="81"/>
      <c r="AY127" s="82"/>
      <c r="AZ127" s="83"/>
      <c r="BA127" s="80">
        <f t="shared" si="541"/>
        <v>0</v>
      </c>
      <c r="BB127" s="81"/>
      <c r="BC127" s="82"/>
      <c r="BD127" s="83"/>
      <c r="BE127" s="80">
        <f t="shared" si="542"/>
        <v>0</v>
      </c>
      <c r="BF127" s="81"/>
      <c r="BH127" s="74"/>
      <c r="BI127" s="74"/>
      <c r="BJ127" s="75"/>
      <c r="BK127" s="75"/>
      <c r="BL127" s="75"/>
    </row>
    <row r="128" spans="1:64" s="85" customFormat="1" ht="18" hidden="1" customHeight="1" x14ac:dyDescent="0.2">
      <c r="A128" s="144">
        <f>A127</f>
        <v>3</v>
      </c>
      <c r="B128" s="68">
        <f>B127</f>
        <v>11</v>
      </c>
      <c r="C128" s="68">
        <f>C127+1</f>
        <v>2</v>
      </c>
      <c r="D128" s="68"/>
      <c r="E128" s="69"/>
      <c r="F128" s="70" t="s">
        <v>21</v>
      </c>
      <c r="G128" s="60"/>
      <c r="H128" s="60"/>
      <c r="I128" s="61"/>
      <c r="J128" s="61"/>
      <c r="K128" s="76"/>
      <c r="L128" s="77"/>
      <c r="M128" s="75">
        <f t="shared" si="520"/>
        <v>0</v>
      </c>
      <c r="N128" s="75"/>
      <c r="O128" s="78"/>
      <c r="P128" s="79"/>
      <c r="Q128" s="80">
        <f t="shared" si="532"/>
        <v>0</v>
      </c>
      <c r="R128" s="81"/>
      <c r="S128" s="82"/>
      <c r="T128" s="83"/>
      <c r="U128" s="80">
        <f t="shared" si="533"/>
        <v>0</v>
      </c>
      <c r="V128" s="81"/>
      <c r="W128" s="82"/>
      <c r="X128" s="83"/>
      <c r="Y128" s="80">
        <f t="shared" si="534"/>
        <v>0</v>
      </c>
      <c r="Z128" s="81"/>
      <c r="AA128" s="82"/>
      <c r="AB128" s="83"/>
      <c r="AC128" s="80">
        <f t="shared" si="535"/>
        <v>0</v>
      </c>
      <c r="AD128" s="81"/>
      <c r="AE128" s="82"/>
      <c r="AF128" s="83"/>
      <c r="AG128" s="80">
        <f t="shared" si="536"/>
        <v>0</v>
      </c>
      <c r="AH128" s="81"/>
      <c r="AI128" s="82"/>
      <c r="AJ128" s="83"/>
      <c r="AK128" s="80">
        <f t="shared" si="537"/>
        <v>0</v>
      </c>
      <c r="AL128" s="81"/>
      <c r="AM128" s="82"/>
      <c r="AN128" s="83"/>
      <c r="AO128" s="80">
        <f t="shared" si="538"/>
        <v>0</v>
      </c>
      <c r="AP128" s="81"/>
      <c r="AQ128" s="82"/>
      <c r="AR128" s="83"/>
      <c r="AS128" s="80">
        <f t="shared" si="539"/>
        <v>0</v>
      </c>
      <c r="AT128" s="81"/>
      <c r="AU128" s="82"/>
      <c r="AV128" s="83"/>
      <c r="AW128" s="80">
        <f t="shared" si="540"/>
        <v>0</v>
      </c>
      <c r="AX128" s="81"/>
      <c r="AY128" s="82"/>
      <c r="AZ128" s="83"/>
      <c r="BA128" s="80">
        <f t="shared" si="541"/>
        <v>0</v>
      </c>
      <c r="BB128" s="81"/>
      <c r="BC128" s="82"/>
      <c r="BD128" s="83"/>
      <c r="BE128" s="80">
        <f t="shared" si="542"/>
        <v>0</v>
      </c>
      <c r="BF128" s="81"/>
      <c r="BH128" s="74"/>
      <c r="BI128" s="74"/>
      <c r="BJ128" s="75"/>
      <c r="BK128" s="75"/>
      <c r="BL128" s="75"/>
    </row>
    <row r="129" spans="1:64" s="85" customFormat="1" ht="18" hidden="1" customHeight="1" x14ac:dyDescent="0.2">
      <c r="A129" s="144"/>
      <c r="B129" s="68"/>
      <c r="C129" s="68"/>
      <c r="D129" s="68"/>
      <c r="E129" s="69"/>
      <c r="F129" s="145"/>
      <c r="G129" s="60"/>
      <c r="H129" s="60"/>
      <c r="I129" s="61"/>
      <c r="J129" s="61"/>
      <c r="K129" s="76"/>
      <c r="L129" s="77"/>
      <c r="M129" s="75">
        <f t="shared" si="520"/>
        <v>0</v>
      </c>
      <c r="N129" s="75"/>
      <c r="O129" s="78"/>
      <c r="P129" s="79"/>
      <c r="Q129" s="80">
        <f t="shared" si="532"/>
        <v>0</v>
      </c>
      <c r="R129" s="81"/>
      <c r="S129" s="82"/>
      <c r="T129" s="83"/>
      <c r="U129" s="80">
        <f t="shared" si="533"/>
        <v>0</v>
      </c>
      <c r="V129" s="81"/>
      <c r="W129" s="82"/>
      <c r="X129" s="83"/>
      <c r="Y129" s="80">
        <f t="shared" si="534"/>
        <v>0</v>
      </c>
      <c r="Z129" s="81"/>
      <c r="AA129" s="82"/>
      <c r="AB129" s="83"/>
      <c r="AC129" s="80">
        <f t="shared" si="535"/>
        <v>0</v>
      </c>
      <c r="AD129" s="81"/>
      <c r="AE129" s="82"/>
      <c r="AF129" s="83"/>
      <c r="AG129" s="80">
        <f t="shared" si="536"/>
        <v>0</v>
      </c>
      <c r="AH129" s="81"/>
      <c r="AI129" s="82"/>
      <c r="AJ129" s="83"/>
      <c r="AK129" s="80">
        <f t="shared" si="537"/>
        <v>0</v>
      </c>
      <c r="AL129" s="81"/>
      <c r="AM129" s="82"/>
      <c r="AN129" s="83"/>
      <c r="AO129" s="80">
        <f t="shared" si="538"/>
        <v>0</v>
      </c>
      <c r="AP129" s="81"/>
      <c r="AQ129" s="82"/>
      <c r="AR129" s="83"/>
      <c r="AS129" s="80">
        <f t="shared" si="539"/>
        <v>0</v>
      </c>
      <c r="AT129" s="81"/>
      <c r="AU129" s="82"/>
      <c r="AV129" s="83"/>
      <c r="AW129" s="80">
        <f t="shared" si="540"/>
        <v>0</v>
      </c>
      <c r="AX129" s="81"/>
      <c r="AY129" s="82"/>
      <c r="AZ129" s="83"/>
      <c r="BA129" s="80">
        <f t="shared" si="541"/>
        <v>0</v>
      </c>
      <c r="BB129" s="81"/>
      <c r="BC129" s="82"/>
      <c r="BD129" s="83"/>
      <c r="BE129" s="80">
        <f t="shared" si="542"/>
        <v>0</v>
      </c>
      <c r="BF129" s="81"/>
      <c r="BH129" s="74"/>
      <c r="BI129" s="74"/>
      <c r="BJ129" s="75"/>
      <c r="BK129" s="75"/>
      <c r="BL129" s="75"/>
    </row>
    <row r="130" spans="1:64" s="85" customFormat="1" ht="18" hidden="1" customHeight="1" x14ac:dyDescent="0.2">
      <c r="A130" s="144"/>
      <c r="B130" s="68"/>
      <c r="C130" s="68"/>
      <c r="D130" s="68"/>
      <c r="E130" s="69"/>
      <c r="F130" s="145"/>
      <c r="G130" s="60"/>
      <c r="H130" s="60"/>
      <c r="I130" s="61"/>
      <c r="J130" s="61"/>
      <c r="K130" s="76"/>
      <c r="L130" s="77"/>
      <c r="M130" s="75">
        <f t="shared" si="520"/>
        <v>0</v>
      </c>
      <c r="N130" s="75"/>
      <c r="O130" s="78"/>
      <c r="P130" s="79"/>
      <c r="Q130" s="80">
        <f t="shared" si="532"/>
        <v>0</v>
      </c>
      <c r="R130" s="81"/>
      <c r="S130" s="82"/>
      <c r="T130" s="83"/>
      <c r="U130" s="80">
        <f t="shared" si="533"/>
        <v>0</v>
      </c>
      <c r="V130" s="81"/>
      <c r="W130" s="82"/>
      <c r="X130" s="83"/>
      <c r="Y130" s="80">
        <f t="shared" si="534"/>
        <v>0</v>
      </c>
      <c r="Z130" s="81"/>
      <c r="AA130" s="82"/>
      <c r="AB130" s="83"/>
      <c r="AC130" s="80">
        <f t="shared" si="535"/>
        <v>0</v>
      </c>
      <c r="AD130" s="81"/>
      <c r="AE130" s="82"/>
      <c r="AF130" s="83"/>
      <c r="AG130" s="80">
        <f t="shared" si="536"/>
        <v>0</v>
      </c>
      <c r="AH130" s="81"/>
      <c r="AI130" s="82"/>
      <c r="AJ130" s="83"/>
      <c r="AK130" s="80">
        <f t="shared" si="537"/>
        <v>0</v>
      </c>
      <c r="AL130" s="81"/>
      <c r="AM130" s="82"/>
      <c r="AN130" s="83"/>
      <c r="AO130" s="80">
        <f t="shared" si="538"/>
        <v>0</v>
      </c>
      <c r="AP130" s="81"/>
      <c r="AQ130" s="82"/>
      <c r="AR130" s="83"/>
      <c r="AS130" s="80">
        <f t="shared" si="539"/>
        <v>0</v>
      </c>
      <c r="AT130" s="81"/>
      <c r="AU130" s="82"/>
      <c r="AV130" s="83"/>
      <c r="AW130" s="80">
        <f t="shared" si="540"/>
        <v>0</v>
      </c>
      <c r="AX130" s="81"/>
      <c r="AY130" s="82"/>
      <c r="AZ130" s="83"/>
      <c r="BA130" s="80">
        <f t="shared" si="541"/>
        <v>0</v>
      </c>
      <c r="BB130" s="81"/>
      <c r="BC130" s="82"/>
      <c r="BD130" s="83"/>
      <c r="BE130" s="80">
        <f t="shared" si="542"/>
        <v>0</v>
      </c>
      <c r="BF130" s="81"/>
      <c r="BH130" s="74"/>
      <c r="BI130" s="74"/>
      <c r="BJ130" s="75"/>
      <c r="BK130" s="75"/>
      <c r="BL130" s="75"/>
    </row>
    <row r="131" spans="1:64" s="85" customFormat="1" ht="18" hidden="1" customHeight="1" x14ac:dyDescent="0.2">
      <c r="A131" s="144"/>
      <c r="B131" s="68"/>
      <c r="C131" s="68"/>
      <c r="D131" s="68"/>
      <c r="E131" s="69"/>
      <c r="F131" s="145"/>
      <c r="G131" s="60"/>
      <c r="H131" s="60"/>
      <c r="I131" s="61"/>
      <c r="J131" s="61"/>
      <c r="K131" s="76"/>
      <c r="L131" s="77"/>
      <c r="M131" s="75">
        <f t="shared" si="520"/>
        <v>0</v>
      </c>
      <c r="N131" s="75"/>
      <c r="O131" s="78"/>
      <c r="P131" s="79"/>
      <c r="Q131" s="80">
        <f t="shared" si="532"/>
        <v>0</v>
      </c>
      <c r="R131" s="81"/>
      <c r="S131" s="82"/>
      <c r="T131" s="83"/>
      <c r="U131" s="80">
        <f t="shared" si="533"/>
        <v>0</v>
      </c>
      <c r="V131" s="81"/>
      <c r="W131" s="82"/>
      <c r="X131" s="83"/>
      <c r="Y131" s="80">
        <f t="shared" si="534"/>
        <v>0</v>
      </c>
      <c r="Z131" s="81"/>
      <c r="AA131" s="82"/>
      <c r="AB131" s="83"/>
      <c r="AC131" s="80">
        <f t="shared" si="535"/>
        <v>0</v>
      </c>
      <c r="AD131" s="81"/>
      <c r="AE131" s="82"/>
      <c r="AF131" s="83"/>
      <c r="AG131" s="80">
        <f t="shared" si="536"/>
        <v>0</v>
      </c>
      <c r="AH131" s="81"/>
      <c r="AI131" s="82"/>
      <c r="AJ131" s="83"/>
      <c r="AK131" s="80">
        <f t="shared" si="537"/>
        <v>0</v>
      </c>
      <c r="AL131" s="81"/>
      <c r="AM131" s="82"/>
      <c r="AN131" s="83"/>
      <c r="AO131" s="80">
        <f t="shared" si="538"/>
        <v>0</v>
      </c>
      <c r="AP131" s="81"/>
      <c r="AQ131" s="82"/>
      <c r="AR131" s="83"/>
      <c r="AS131" s="80">
        <f t="shared" si="539"/>
        <v>0</v>
      </c>
      <c r="AT131" s="81"/>
      <c r="AU131" s="82"/>
      <c r="AV131" s="83"/>
      <c r="AW131" s="80">
        <f t="shared" si="540"/>
        <v>0</v>
      </c>
      <c r="AX131" s="81"/>
      <c r="AY131" s="82"/>
      <c r="AZ131" s="83"/>
      <c r="BA131" s="80">
        <f t="shared" si="541"/>
        <v>0</v>
      </c>
      <c r="BB131" s="81"/>
      <c r="BC131" s="82"/>
      <c r="BD131" s="83"/>
      <c r="BE131" s="80">
        <f t="shared" si="542"/>
        <v>0</v>
      </c>
      <c r="BF131" s="81"/>
      <c r="BH131" s="74"/>
      <c r="BI131" s="74"/>
      <c r="BJ131" s="75"/>
      <c r="BK131" s="75"/>
      <c r="BL131" s="75"/>
    </row>
    <row r="132" spans="1:64" s="85" customFormat="1" ht="18" hidden="1" customHeight="1" x14ac:dyDescent="0.2">
      <c r="A132" s="144"/>
      <c r="B132" s="68"/>
      <c r="C132" s="68"/>
      <c r="D132" s="68"/>
      <c r="E132" s="69"/>
      <c r="F132" s="145"/>
      <c r="G132" s="60"/>
      <c r="H132" s="60"/>
      <c r="I132" s="61"/>
      <c r="J132" s="61"/>
      <c r="K132" s="76"/>
      <c r="L132" s="77"/>
      <c r="M132" s="75">
        <f t="shared" si="520"/>
        <v>0</v>
      </c>
      <c r="N132" s="75"/>
      <c r="O132" s="78"/>
      <c r="P132" s="79"/>
      <c r="Q132" s="80">
        <f t="shared" si="532"/>
        <v>0</v>
      </c>
      <c r="R132" s="81"/>
      <c r="S132" s="82"/>
      <c r="T132" s="83"/>
      <c r="U132" s="80">
        <f t="shared" si="533"/>
        <v>0</v>
      </c>
      <c r="V132" s="81"/>
      <c r="W132" s="82"/>
      <c r="X132" s="83"/>
      <c r="Y132" s="80">
        <f t="shared" si="534"/>
        <v>0</v>
      </c>
      <c r="Z132" s="81"/>
      <c r="AA132" s="82"/>
      <c r="AB132" s="83"/>
      <c r="AC132" s="80">
        <f t="shared" si="535"/>
        <v>0</v>
      </c>
      <c r="AD132" s="81"/>
      <c r="AE132" s="82"/>
      <c r="AF132" s="83"/>
      <c r="AG132" s="80">
        <f t="shared" si="536"/>
        <v>0</v>
      </c>
      <c r="AH132" s="81"/>
      <c r="AI132" s="82"/>
      <c r="AJ132" s="83"/>
      <c r="AK132" s="80">
        <f t="shared" si="537"/>
        <v>0</v>
      </c>
      <c r="AL132" s="81"/>
      <c r="AM132" s="82"/>
      <c r="AN132" s="83"/>
      <c r="AO132" s="80">
        <f t="shared" si="538"/>
        <v>0</v>
      </c>
      <c r="AP132" s="81"/>
      <c r="AQ132" s="82"/>
      <c r="AR132" s="83"/>
      <c r="AS132" s="80">
        <f t="shared" si="539"/>
        <v>0</v>
      </c>
      <c r="AT132" s="81"/>
      <c r="AU132" s="82"/>
      <c r="AV132" s="83"/>
      <c r="AW132" s="80">
        <f t="shared" si="540"/>
        <v>0</v>
      </c>
      <c r="AX132" s="81"/>
      <c r="AY132" s="82"/>
      <c r="AZ132" s="83"/>
      <c r="BA132" s="80">
        <f t="shared" si="541"/>
        <v>0</v>
      </c>
      <c r="BB132" s="81"/>
      <c r="BC132" s="82"/>
      <c r="BD132" s="83"/>
      <c r="BE132" s="80">
        <f t="shared" si="542"/>
        <v>0</v>
      </c>
      <c r="BF132" s="81"/>
      <c r="BH132" s="74"/>
      <c r="BI132" s="74"/>
      <c r="BJ132" s="75"/>
      <c r="BK132" s="75"/>
      <c r="BL132" s="75"/>
    </row>
    <row r="133" spans="1:64" s="94" customFormat="1" ht="18" hidden="1" customHeight="1" x14ac:dyDescent="0.2">
      <c r="A133" s="146"/>
      <c r="B133" s="147"/>
      <c r="C133" s="147"/>
      <c r="D133" s="147"/>
      <c r="E133" s="148"/>
      <c r="F133" s="149" t="str">
        <f>"Sous-total "&amp;A126&amp;"."&amp;B126&amp;""</f>
        <v>Sous-total 3.11</v>
      </c>
      <c r="G133" s="150"/>
      <c r="H133" s="150"/>
      <c r="I133" s="151"/>
      <c r="J133" s="151"/>
      <c r="K133" s="87"/>
      <c r="L133" s="86"/>
      <c r="M133" s="88">
        <f>SUM(M126:M132)</f>
        <v>0</v>
      </c>
      <c r="N133" s="86"/>
      <c r="O133" s="89"/>
      <c r="P133" s="90"/>
      <c r="Q133" s="95">
        <f>SUM(Q126:Q132)</f>
        <v>0</v>
      </c>
      <c r="R133" s="92"/>
      <c r="S133" s="224"/>
      <c r="T133" s="225"/>
      <c r="U133" s="95">
        <f>SUM(U126:U132)</f>
        <v>0</v>
      </c>
      <c r="V133" s="92"/>
      <c r="W133" s="224"/>
      <c r="X133" s="225"/>
      <c r="Y133" s="95">
        <f>SUM(Y126:Y132)</f>
        <v>0</v>
      </c>
      <c r="Z133" s="92"/>
      <c r="AA133" s="224"/>
      <c r="AB133" s="225"/>
      <c r="AC133" s="95">
        <f>SUM(AC126:AC132)</f>
        <v>0</v>
      </c>
      <c r="AD133" s="92"/>
      <c r="AE133" s="224"/>
      <c r="AF133" s="225"/>
      <c r="AG133" s="95">
        <f>SUM(AG126:AG132)</f>
        <v>0</v>
      </c>
      <c r="AH133" s="92"/>
      <c r="AI133" s="224"/>
      <c r="AJ133" s="225"/>
      <c r="AK133" s="95">
        <f>SUM(AK126:AK132)</f>
        <v>0</v>
      </c>
      <c r="AL133" s="92"/>
      <c r="AM133" s="224"/>
      <c r="AN133" s="225"/>
      <c r="AO133" s="95">
        <f>SUM(AO126:AO132)</f>
        <v>0</v>
      </c>
      <c r="AP133" s="92"/>
      <c r="AQ133" s="224"/>
      <c r="AR133" s="225"/>
      <c r="AS133" s="95">
        <f>SUM(AS126:AS132)</f>
        <v>0</v>
      </c>
      <c r="AT133" s="92"/>
      <c r="AU133" s="224"/>
      <c r="AV133" s="225"/>
      <c r="AW133" s="95">
        <f>SUM(AW126:AW132)</f>
        <v>0</v>
      </c>
      <c r="AX133" s="92"/>
      <c r="AY133" s="224"/>
      <c r="AZ133" s="225"/>
      <c r="BA133" s="95">
        <f>SUM(BA126:BA132)</f>
        <v>0</v>
      </c>
      <c r="BB133" s="92"/>
      <c r="BC133" s="224"/>
      <c r="BD133" s="225"/>
      <c r="BE133" s="95">
        <f>SUM(BE126:BE132)</f>
        <v>0</v>
      </c>
      <c r="BF133" s="92"/>
      <c r="BH133" s="199" t="str">
        <f>F133</f>
        <v>Sous-total 3.11</v>
      </c>
      <c r="BI133" s="200"/>
      <c r="BJ133" s="201"/>
      <c r="BK133" s="86"/>
      <c r="BL133" s="86"/>
    </row>
    <row r="134" spans="1:64" s="85" customFormat="1" ht="18" hidden="1" customHeight="1" x14ac:dyDescent="0.2">
      <c r="A134" s="56">
        <v>3</v>
      </c>
      <c r="B134" s="57">
        <v>12</v>
      </c>
      <c r="C134" s="57"/>
      <c r="D134" s="57"/>
      <c r="E134" s="58"/>
      <c r="F134" s="59" t="s">
        <v>37</v>
      </c>
      <c r="G134" s="60"/>
      <c r="H134" s="60"/>
      <c r="I134" s="61"/>
      <c r="J134" s="61"/>
      <c r="K134" s="76"/>
      <c r="L134" s="77"/>
      <c r="M134" s="75">
        <f t="shared" si="520"/>
        <v>0</v>
      </c>
      <c r="N134" s="75"/>
      <c r="O134" s="78"/>
      <c r="P134" s="79"/>
      <c r="Q134" s="80">
        <f t="shared" ref="Q134:Q140" si="543">$H134*P134</f>
        <v>0</v>
      </c>
      <c r="R134" s="81"/>
      <c r="S134" s="82"/>
      <c r="T134" s="83"/>
      <c r="U134" s="80">
        <f t="shared" ref="U134:U140" si="544">$H134*T134</f>
        <v>0</v>
      </c>
      <c r="V134" s="81"/>
      <c r="W134" s="82"/>
      <c r="X134" s="83"/>
      <c r="Y134" s="80">
        <f t="shared" ref="Y134:Y140" si="545">$H134*X134</f>
        <v>0</v>
      </c>
      <c r="Z134" s="81"/>
      <c r="AA134" s="82"/>
      <c r="AB134" s="83"/>
      <c r="AC134" s="80">
        <f t="shared" ref="AC134:AC140" si="546">$H134*AB134</f>
        <v>0</v>
      </c>
      <c r="AD134" s="81"/>
      <c r="AE134" s="82"/>
      <c r="AF134" s="83"/>
      <c r="AG134" s="80">
        <f t="shared" ref="AG134:AG140" si="547">$H134*AF134</f>
        <v>0</v>
      </c>
      <c r="AH134" s="81"/>
      <c r="AI134" s="82"/>
      <c r="AJ134" s="83"/>
      <c r="AK134" s="80">
        <f t="shared" ref="AK134:AK140" si="548">$H134*AJ134</f>
        <v>0</v>
      </c>
      <c r="AL134" s="81"/>
      <c r="AM134" s="82"/>
      <c r="AN134" s="83"/>
      <c r="AO134" s="80">
        <f t="shared" ref="AO134:AO140" si="549">$H134*AN134</f>
        <v>0</v>
      </c>
      <c r="AP134" s="81"/>
      <c r="AQ134" s="82"/>
      <c r="AR134" s="83"/>
      <c r="AS134" s="80">
        <f t="shared" ref="AS134:AS140" si="550">$H134*AR134</f>
        <v>0</v>
      </c>
      <c r="AT134" s="81"/>
      <c r="AU134" s="82"/>
      <c r="AV134" s="83"/>
      <c r="AW134" s="80">
        <f t="shared" ref="AW134:AW140" si="551">$H134*AV134</f>
        <v>0</v>
      </c>
      <c r="AX134" s="81"/>
      <c r="AY134" s="82"/>
      <c r="AZ134" s="83"/>
      <c r="BA134" s="80">
        <f t="shared" ref="BA134:BA140" si="552">$H134*AZ134</f>
        <v>0</v>
      </c>
      <c r="BB134" s="81"/>
      <c r="BC134" s="82"/>
      <c r="BD134" s="83"/>
      <c r="BE134" s="80">
        <f t="shared" ref="BE134:BE140" si="553">$H134*BD134</f>
        <v>0</v>
      </c>
      <c r="BF134" s="81"/>
      <c r="BH134" s="74"/>
      <c r="BI134" s="74"/>
      <c r="BJ134" s="75"/>
      <c r="BK134" s="75"/>
      <c r="BL134" s="75"/>
    </row>
    <row r="135" spans="1:64" s="85" customFormat="1" ht="18" hidden="1" customHeight="1" x14ac:dyDescent="0.2">
      <c r="A135" s="144">
        <f>A134</f>
        <v>3</v>
      </c>
      <c r="B135" s="68">
        <f>B134</f>
        <v>12</v>
      </c>
      <c r="C135" s="68">
        <f>C134+1</f>
        <v>1</v>
      </c>
      <c r="D135" s="68"/>
      <c r="E135" s="69"/>
      <c r="F135" s="70" t="s">
        <v>20</v>
      </c>
      <c r="G135" s="60"/>
      <c r="H135" s="60"/>
      <c r="I135" s="61"/>
      <c r="J135" s="61"/>
      <c r="K135" s="76"/>
      <c r="L135" s="77"/>
      <c r="M135" s="75">
        <f t="shared" si="520"/>
        <v>0</v>
      </c>
      <c r="N135" s="75"/>
      <c r="O135" s="78"/>
      <c r="P135" s="79"/>
      <c r="Q135" s="80">
        <f t="shared" si="543"/>
        <v>0</v>
      </c>
      <c r="R135" s="81"/>
      <c r="S135" s="82"/>
      <c r="T135" s="83"/>
      <c r="U135" s="80">
        <f t="shared" si="544"/>
        <v>0</v>
      </c>
      <c r="V135" s="81"/>
      <c r="W135" s="82"/>
      <c r="X135" s="83"/>
      <c r="Y135" s="80">
        <f t="shared" si="545"/>
        <v>0</v>
      </c>
      <c r="Z135" s="81"/>
      <c r="AA135" s="82"/>
      <c r="AB135" s="83"/>
      <c r="AC135" s="80">
        <f t="shared" si="546"/>
        <v>0</v>
      </c>
      <c r="AD135" s="81"/>
      <c r="AE135" s="82"/>
      <c r="AF135" s="83"/>
      <c r="AG135" s="80">
        <f t="shared" si="547"/>
        <v>0</v>
      </c>
      <c r="AH135" s="81"/>
      <c r="AI135" s="82"/>
      <c r="AJ135" s="83"/>
      <c r="AK135" s="80">
        <f t="shared" si="548"/>
        <v>0</v>
      </c>
      <c r="AL135" s="81"/>
      <c r="AM135" s="82"/>
      <c r="AN135" s="83"/>
      <c r="AO135" s="80">
        <f t="shared" si="549"/>
        <v>0</v>
      </c>
      <c r="AP135" s="81"/>
      <c r="AQ135" s="82"/>
      <c r="AR135" s="83"/>
      <c r="AS135" s="80">
        <f t="shared" si="550"/>
        <v>0</v>
      </c>
      <c r="AT135" s="81"/>
      <c r="AU135" s="82"/>
      <c r="AV135" s="83"/>
      <c r="AW135" s="80">
        <f t="shared" si="551"/>
        <v>0</v>
      </c>
      <c r="AX135" s="81"/>
      <c r="AY135" s="82"/>
      <c r="AZ135" s="83"/>
      <c r="BA135" s="80">
        <f t="shared" si="552"/>
        <v>0</v>
      </c>
      <c r="BB135" s="81"/>
      <c r="BC135" s="82"/>
      <c r="BD135" s="83"/>
      <c r="BE135" s="80">
        <f t="shared" si="553"/>
        <v>0</v>
      </c>
      <c r="BF135" s="81"/>
      <c r="BH135" s="74"/>
      <c r="BI135" s="74"/>
      <c r="BJ135" s="75"/>
      <c r="BK135" s="75"/>
      <c r="BL135" s="75"/>
    </row>
    <row r="136" spans="1:64" s="85" customFormat="1" ht="18" hidden="1" customHeight="1" x14ac:dyDescent="0.2">
      <c r="A136" s="144">
        <f>A135</f>
        <v>3</v>
      </c>
      <c r="B136" s="68">
        <f>B135</f>
        <v>12</v>
      </c>
      <c r="C136" s="68">
        <f>C135+1</f>
        <v>2</v>
      </c>
      <c r="D136" s="68"/>
      <c r="E136" s="69"/>
      <c r="F136" s="70" t="s">
        <v>21</v>
      </c>
      <c r="G136" s="60"/>
      <c r="H136" s="60"/>
      <c r="I136" s="61"/>
      <c r="J136" s="61"/>
      <c r="K136" s="76"/>
      <c r="L136" s="77"/>
      <c r="M136" s="75">
        <f t="shared" si="520"/>
        <v>0</v>
      </c>
      <c r="N136" s="75"/>
      <c r="O136" s="78"/>
      <c r="P136" s="79"/>
      <c r="Q136" s="80">
        <f t="shared" si="543"/>
        <v>0</v>
      </c>
      <c r="R136" s="81"/>
      <c r="S136" s="82"/>
      <c r="T136" s="83"/>
      <c r="U136" s="80">
        <f t="shared" si="544"/>
        <v>0</v>
      </c>
      <c r="V136" s="81"/>
      <c r="W136" s="82"/>
      <c r="X136" s="83"/>
      <c r="Y136" s="80">
        <f t="shared" si="545"/>
        <v>0</v>
      </c>
      <c r="Z136" s="81"/>
      <c r="AA136" s="82"/>
      <c r="AB136" s="83"/>
      <c r="AC136" s="80">
        <f t="shared" si="546"/>
        <v>0</v>
      </c>
      <c r="AD136" s="81"/>
      <c r="AE136" s="82"/>
      <c r="AF136" s="83"/>
      <c r="AG136" s="80">
        <f t="shared" si="547"/>
        <v>0</v>
      </c>
      <c r="AH136" s="81"/>
      <c r="AI136" s="82"/>
      <c r="AJ136" s="83"/>
      <c r="AK136" s="80">
        <f t="shared" si="548"/>
        <v>0</v>
      </c>
      <c r="AL136" s="81"/>
      <c r="AM136" s="82"/>
      <c r="AN136" s="83"/>
      <c r="AO136" s="80">
        <f t="shared" si="549"/>
        <v>0</v>
      </c>
      <c r="AP136" s="81"/>
      <c r="AQ136" s="82"/>
      <c r="AR136" s="83"/>
      <c r="AS136" s="80">
        <f t="shared" si="550"/>
        <v>0</v>
      </c>
      <c r="AT136" s="81"/>
      <c r="AU136" s="82"/>
      <c r="AV136" s="83"/>
      <c r="AW136" s="80">
        <f t="shared" si="551"/>
        <v>0</v>
      </c>
      <c r="AX136" s="81"/>
      <c r="AY136" s="82"/>
      <c r="AZ136" s="83"/>
      <c r="BA136" s="80">
        <f t="shared" si="552"/>
        <v>0</v>
      </c>
      <c r="BB136" s="81"/>
      <c r="BC136" s="82"/>
      <c r="BD136" s="83"/>
      <c r="BE136" s="80">
        <f t="shared" si="553"/>
        <v>0</v>
      </c>
      <c r="BF136" s="81"/>
      <c r="BH136" s="74"/>
      <c r="BI136" s="74"/>
      <c r="BJ136" s="75"/>
      <c r="BK136" s="75"/>
      <c r="BL136" s="75"/>
    </row>
    <row r="137" spans="1:64" s="85" customFormat="1" ht="18" hidden="1" customHeight="1" x14ac:dyDescent="0.2">
      <c r="A137" s="144"/>
      <c r="B137" s="68"/>
      <c r="C137" s="68"/>
      <c r="D137" s="68"/>
      <c r="E137" s="69"/>
      <c r="F137" s="145"/>
      <c r="G137" s="60"/>
      <c r="H137" s="60"/>
      <c r="I137" s="61"/>
      <c r="J137" s="61"/>
      <c r="K137" s="76"/>
      <c r="L137" s="77"/>
      <c r="M137" s="75">
        <f t="shared" si="520"/>
        <v>0</v>
      </c>
      <c r="N137" s="75"/>
      <c r="O137" s="78"/>
      <c r="P137" s="79"/>
      <c r="Q137" s="80">
        <f t="shared" si="543"/>
        <v>0</v>
      </c>
      <c r="R137" s="81"/>
      <c r="S137" s="82"/>
      <c r="T137" s="83"/>
      <c r="U137" s="80">
        <f t="shared" si="544"/>
        <v>0</v>
      </c>
      <c r="V137" s="81"/>
      <c r="W137" s="82"/>
      <c r="X137" s="83"/>
      <c r="Y137" s="80">
        <f t="shared" si="545"/>
        <v>0</v>
      </c>
      <c r="Z137" s="81"/>
      <c r="AA137" s="82"/>
      <c r="AB137" s="83"/>
      <c r="AC137" s="80">
        <f t="shared" si="546"/>
        <v>0</v>
      </c>
      <c r="AD137" s="81"/>
      <c r="AE137" s="82"/>
      <c r="AF137" s="83"/>
      <c r="AG137" s="80">
        <f t="shared" si="547"/>
        <v>0</v>
      </c>
      <c r="AH137" s="81"/>
      <c r="AI137" s="82"/>
      <c r="AJ137" s="83"/>
      <c r="AK137" s="80">
        <f t="shared" si="548"/>
        <v>0</v>
      </c>
      <c r="AL137" s="81"/>
      <c r="AM137" s="82"/>
      <c r="AN137" s="83"/>
      <c r="AO137" s="80">
        <f t="shared" si="549"/>
        <v>0</v>
      </c>
      <c r="AP137" s="81"/>
      <c r="AQ137" s="82"/>
      <c r="AR137" s="83"/>
      <c r="AS137" s="80">
        <f t="shared" si="550"/>
        <v>0</v>
      </c>
      <c r="AT137" s="81"/>
      <c r="AU137" s="82"/>
      <c r="AV137" s="83"/>
      <c r="AW137" s="80">
        <f t="shared" si="551"/>
        <v>0</v>
      </c>
      <c r="AX137" s="81"/>
      <c r="AY137" s="82"/>
      <c r="AZ137" s="83"/>
      <c r="BA137" s="80">
        <f t="shared" si="552"/>
        <v>0</v>
      </c>
      <c r="BB137" s="81"/>
      <c r="BC137" s="82"/>
      <c r="BD137" s="83"/>
      <c r="BE137" s="80">
        <f t="shared" si="553"/>
        <v>0</v>
      </c>
      <c r="BF137" s="81"/>
      <c r="BH137" s="74"/>
      <c r="BI137" s="74"/>
      <c r="BJ137" s="75"/>
      <c r="BK137" s="75"/>
      <c r="BL137" s="75"/>
    </row>
    <row r="138" spans="1:64" s="85" customFormat="1" ht="18" hidden="1" customHeight="1" x14ac:dyDescent="0.2">
      <c r="A138" s="144"/>
      <c r="B138" s="68"/>
      <c r="C138" s="68"/>
      <c r="D138" s="68"/>
      <c r="E138" s="69"/>
      <c r="F138" s="145"/>
      <c r="G138" s="60"/>
      <c r="H138" s="60"/>
      <c r="I138" s="61"/>
      <c r="J138" s="61"/>
      <c r="K138" s="76"/>
      <c r="L138" s="77"/>
      <c r="M138" s="75">
        <f t="shared" si="520"/>
        <v>0</v>
      </c>
      <c r="N138" s="75"/>
      <c r="O138" s="78"/>
      <c r="P138" s="79"/>
      <c r="Q138" s="80">
        <f t="shared" si="543"/>
        <v>0</v>
      </c>
      <c r="R138" s="81"/>
      <c r="S138" s="82"/>
      <c r="T138" s="83"/>
      <c r="U138" s="80">
        <f t="shared" si="544"/>
        <v>0</v>
      </c>
      <c r="V138" s="81"/>
      <c r="W138" s="82"/>
      <c r="X138" s="83"/>
      <c r="Y138" s="80">
        <f t="shared" si="545"/>
        <v>0</v>
      </c>
      <c r="Z138" s="81"/>
      <c r="AA138" s="82"/>
      <c r="AB138" s="83"/>
      <c r="AC138" s="80">
        <f t="shared" si="546"/>
        <v>0</v>
      </c>
      <c r="AD138" s="81"/>
      <c r="AE138" s="82"/>
      <c r="AF138" s="83"/>
      <c r="AG138" s="80">
        <f t="shared" si="547"/>
        <v>0</v>
      </c>
      <c r="AH138" s="81"/>
      <c r="AI138" s="82"/>
      <c r="AJ138" s="83"/>
      <c r="AK138" s="80">
        <f t="shared" si="548"/>
        <v>0</v>
      </c>
      <c r="AL138" s="81"/>
      <c r="AM138" s="82"/>
      <c r="AN138" s="83"/>
      <c r="AO138" s="80">
        <f t="shared" si="549"/>
        <v>0</v>
      </c>
      <c r="AP138" s="81"/>
      <c r="AQ138" s="82"/>
      <c r="AR138" s="83"/>
      <c r="AS138" s="80">
        <f t="shared" si="550"/>
        <v>0</v>
      </c>
      <c r="AT138" s="81"/>
      <c r="AU138" s="82"/>
      <c r="AV138" s="83"/>
      <c r="AW138" s="80">
        <f t="shared" si="551"/>
        <v>0</v>
      </c>
      <c r="AX138" s="81"/>
      <c r="AY138" s="82"/>
      <c r="AZ138" s="83"/>
      <c r="BA138" s="80">
        <f t="shared" si="552"/>
        <v>0</v>
      </c>
      <c r="BB138" s="81"/>
      <c r="BC138" s="82"/>
      <c r="BD138" s="83"/>
      <c r="BE138" s="80">
        <f t="shared" si="553"/>
        <v>0</v>
      </c>
      <c r="BF138" s="81"/>
      <c r="BH138" s="74"/>
      <c r="BI138" s="74"/>
      <c r="BJ138" s="75"/>
      <c r="BK138" s="75"/>
      <c r="BL138" s="75"/>
    </row>
    <row r="139" spans="1:64" s="85" customFormat="1" ht="18" hidden="1" customHeight="1" x14ac:dyDescent="0.2">
      <c r="A139" s="144"/>
      <c r="B139" s="68"/>
      <c r="C139" s="68"/>
      <c r="D139" s="68"/>
      <c r="E139" s="69"/>
      <c r="F139" s="145"/>
      <c r="G139" s="60"/>
      <c r="H139" s="60"/>
      <c r="I139" s="61"/>
      <c r="J139" s="61"/>
      <c r="K139" s="76"/>
      <c r="L139" s="77"/>
      <c r="M139" s="75">
        <f t="shared" si="520"/>
        <v>0</v>
      </c>
      <c r="N139" s="75"/>
      <c r="O139" s="78"/>
      <c r="P139" s="79"/>
      <c r="Q139" s="80">
        <f t="shared" si="543"/>
        <v>0</v>
      </c>
      <c r="R139" s="81"/>
      <c r="S139" s="82"/>
      <c r="T139" s="83"/>
      <c r="U139" s="80">
        <f t="shared" si="544"/>
        <v>0</v>
      </c>
      <c r="V139" s="81"/>
      <c r="W139" s="82"/>
      <c r="X139" s="83"/>
      <c r="Y139" s="80">
        <f t="shared" si="545"/>
        <v>0</v>
      </c>
      <c r="Z139" s="81"/>
      <c r="AA139" s="82"/>
      <c r="AB139" s="83"/>
      <c r="AC139" s="80">
        <f t="shared" si="546"/>
        <v>0</v>
      </c>
      <c r="AD139" s="81"/>
      <c r="AE139" s="82"/>
      <c r="AF139" s="83"/>
      <c r="AG139" s="80">
        <f t="shared" si="547"/>
        <v>0</v>
      </c>
      <c r="AH139" s="81"/>
      <c r="AI139" s="82"/>
      <c r="AJ139" s="83"/>
      <c r="AK139" s="80">
        <f t="shared" si="548"/>
        <v>0</v>
      </c>
      <c r="AL139" s="81"/>
      <c r="AM139" s="82"/>
      <c r="AN139" s="83"/>
      <c r="AO139" s="80">
        <f t="shared" si="549"/>
        <v>0</v>
      </c>
      <c r="AP139" s="81"/>
      <c r="AQ139" s="82"/>
      <c r="AR139" s="83"/>
      <c r="AS139" s="80">
        <f t="shared" si="550"/>
        <v>0</v>
      </c>
      <c r="AT139" s="81"/>
      <c r="AU139" s="82"/>
      <c r="AV139" s="83"/>
      <c r="AW139" s="80">
        <f t="shared" si="551"/>
        <v>0</v>
      </c>
      <c r="AX139" s="81"/>
      <c r="AY139" s="82"/>
      <c r="AZ139" s="83"/>
      <c r="BA139" s="80">
        <f t="shared" si="552"/>
        <v>0</v>
      </c>
      <c r="BB139" s="81"/>
      <c r="BC139" s="82"/>
      <c r="BD139" s="83"/>
      <c r="BE139" s="80">
        <f t="shared" si="553"/>
        <v>0</v>
      </c>
      <c r="BF139" s="81"/>
      <c r="BH139" s="74"/>
      <c r="BI139" s="74"/>
      <c r="BJ139" s="75"/>
      <c r="BK139" s="75"/>
      <c r="BL139" s="75"/>
    </row>
    <row r="140" spans="1:64" s="85" customFormat="1" ht="18" hidden="1" customHeight="1" x14ac:dyDescent="0.2">
      <c r="A140" s="144"/>
      <c r="B140" s="68"/>
      <c r="C140" s="68"/>
      <c r="D140" s="68"/>
      <c r="E140" s="69"/>
      <c r="F140" s="145"/>
      <c r="G140" s="60"/>
      <c r="H140" s="60"/>
      <c r="I140" s="61"/>
      <c r="J140" s="61"/>
      <c r="K140" s="76"/>
      <c r="L140" s="77"/>
      <c r="M140" s="75">
        <f t="shared" si="520"/>
        <v>0</v>
      </c>
      <c r="N140" s="75"/>
      <c r="O140" s="78"/>
      <c r="P140" s="79"/>
      <c r="Q140" s="80">
        <f t="shared" si="543"/>
        <v>0</v>
      </c>
      <c r="R140" s="81"/>
      <c r="S140" s="82"/>
      <c r="T140" s="83"/>
      <c r="U140" s="80">
        <f t="shared" si="544"/>
        <v>0</v>
      </c>
      <c r="V140" s="81"/>
      <c r="W140" s="82"/>
      <c r="X140" s="83"/>
      <c r="Y140" s="80">
        <f t="shared" si="545"/>
        <v>0</v>
      </c>
      <c r="Z140" s="81"/>
      <c r="AA140" s="82"/>
      <c r="AB140" s="83"/>
      <c r="AC140" s="80">
        <f t="shared" si="546"/>
        <v>0</v>
      </c>
      <c r="AD140" s="81"/>
      <c r="AE140" s="82"/>
      <c r="AF140" s="83"/>
      <c r="AG140" s="80">
        <f t="shared" si="547"/>
        <v>0</v>
      </c>
      <c r="AH140" s="81"/>
      <c r="AI140" s="82"/>
      <c r="AJ140" s="83"/>
      <c r="AK140" s="80">
        <f t="shared" si="548"/>
        <v>0</v>
      </c>
      <c r="AL140" s="81"/>
      <c r="AM140" s="82"/>
      <c r="AN140" s="83"/>
      <c r="AO140" s="80">
        <f t="shared" si="549"/>
        <v>0</v>
      </c>
      <c r="AP140" s="81"/>
      <c r="AQ140" s="82"/>
      <c r="AR140" s="83"/>
      <c r="AS140" s="80">
        <f t="shared" si="550"/>
        <v>0</v>
      </c>
      <c r="AT140" s="81"/>
      <c r="AU140" s="82"/>
      <c r="AV140" s="83"/>
      <c r="AW140" s="80">
        <f t="shared" si="551"/>
        <v>0</v>
      </c>
      <c r="AX140" s="81"/>
      <c r="AY140" s="82"/>
      <c r="AZ140" s="83"/>
      <c r="BA140" s="80">
        <f t="shared" si="552"/>
        <v>0</v>
      </c>
      <c r="BB140" s="81"/>
      <c r="BC140" s="82"/>
      <c r="BD140" s="83"/>
      <c r="BE140" s="80">
        <f t="shared" si="553"/>
        <v>0</v>
      </c>
      <c r="BF140" s="81"/>
      <c r="BH140" s="74"/>
      <c r="BI140" s="74"/>
      <c r="BJ140" s="75"/>
      <c r="BK140" s="75"/>
      <c r="BL140" s="75"/>
    </row>
    <row r="141" spans="1:64" s="94" customFormat="1" ht="18" hidden="1" customHeight="1" x14ac:dyDescent="0.2">
      <c r="A141" s="146"/>
      <c r="B141" s="147"/>
      <c r="C141" s="147"/>
      <c r="D141" s="147"/>
      <c r="E141" s="148"/>
      <c r="F141" s="149" t="str">
        <f>"Sous-total "&amp;A134&amp;"."&amp;B134&amp;""</f>
        <v>Sous-total 3.12</v>
      </c>
      <c r="G141" s="150"/>
      <c r="H141" s="150"/>
      <c r="I141" s="151"/>
      <c r="J141" s="151"/>
      <c r="K141" s="87"/>
      <c r="L141" s="86"/>
      <c r="M141" s="88">
        <f>SUM(M134:M140)</f>
        <v>0</v>
      </c>
      <c r="N141" s="86"/>
      <c r="O141" s="89"/>
      <c r="P141" s="90"/>
      <c r="Q141" s="95">
        <f>SUM(Q134:Q140)</f>
        <v>0</v>
      </c>
      <c r="R141" s="92"/>
      <c r="S141" s="224"/>
      <c r="T141" s="225"/>
      <c r="U141" s="95">
        <f>SUM(U134:U140)</f>
        <v>0</v>
      </c>
      <c r="V141" s="92"/>
      <c r="W141" s="224"/>
      <c r="X141" s="225"/>
      <c r="Y141" s="95">
        <f>SUM(Y134:Y140)</f>
        <v>0</v>
      </c>
      <c r="Z141" s="92"/>
      <c r="AA141" s="224"/>
      <c r="AB141" s="225"/>
      <c r="AC141" s="95">
        <f>SUM(AC134:AC140)</f>
        <v>0</v>
      </c>
      <c r="AD141" s="92"/>
      <c r="AE141" s="224"/>
      <c r="AF141" s="225"/>
      <c r="AG141" s="95">
        <f>SUM(AG134:AG140)</f>
        <v>0</v>
      </c>
      <c r="AH141" s="92"/>
      <c r="AI141" s="224"/>
      <c r="AJ141" s="225"/>
      <c r="AK141" s="95">
        <f>SUM(AK134:AK140)</f>
        <v>0</v>
      </c>
      <c r="AL141" s="92"/>
      <c r="AM141" s="224"/>
      <c r="AN141" s="225"/>
      <c r="AO141" s="95">
        <f>SUM(AO134:AO140)</f>
        <v>0</v>
      </c>
      <c r="AP141" s="92"/>
      <c r="AQ141" s="224"/>
      <c r="AR141" s="225"/>
      <c r="AS141" s="95">
        <f>SUM(AS134:AS140)</f>
        <v>0</v>
      </c>
      <c r="AT141" s="92"/>
      <c r="AU141" s="224"/>
      <c r="AV141" s="225"/>
      <c r="AW141" s="95">
        <f>SUM(AW134:AW140)</f>
        <v>0</v>
      </c>
      <c r="AX141" s="92"/>
      <c r="AY141" s="224"/>
      <c r="AZ141" s="225"/>
      <c r="BA141" s="95">
        <f>SUM(BA134:BA140)</f>
        <v>0</v>
      </c>
      <c r="BB141" s="92"/>
      <c r="BC141" s="224"/>
      <c r="BD141" s="225"/>
      <c r="BE141" s="95">
        <f>SUM(BE134:BE140)</f>
        <v>0</v>
      </c>
      <c r="BF141" s="92"/>
      <c r="BH141" s="199" t="str">
        <f>F141</f>
        <v>Sous-total 3.12</v>
      </c>
      <c r="BI141" s="200"/>
      <c r="BJ141" s="201"/>
      <c r="BK141" s="86"/>
      <c r="BL141" s="86"/>
    </row>
    <row r="142" spans="1:64" s="85" customFormat="1" ht="18" hidden="1" customHeight="1" x14ac:dyDescent="0.2">
      <c r="A142" s="56">
        <v>3</v>
      </c>
      <c r="B142" s="57">
        <v>13</v>
      </c>
      <c r="C142" s="57"/>
      <c r="D142" s="57"/>
      <c r="E142" s="58"/>
      <c r="F142" s="59" t="s">
        <v>38</v>
      </c>
      <c r="G142" s="60"/>
      <c r="H142" s="60"/>
      <c r="I142" s="61"/>
      <c r="J142" s="61"/>
      <c r="K142" s="76"/>
      <c r="L142" s="77"/>
      <c r="M142" s="75">
        <f t="shared" si="520"/>
        <v>0</v>
      </c>
      <c r="N142" s="75"/>
      <c r="O142" s="78"/>
      <c r="P142" s="79"/>
      <c r="Q142" s="80">
        <f t="shared" ref="Q142:Q148" si="554">$H142*P142</f>
        <v>0</v>
      </c>
      <c r="R142" s="81"/>
      <c r="S142" s="82"/>
      <c r="T142" s="83"/>
      <c r="U142" s="80">
        <f t="shared" ref="U142:U148" si="555">$H142*T142</f>
        <v>0</v>
      </c>
      <c r="V142" s="81"/>
      <c r="W142" s="82"/>
      <c r="X142" s="83"/>
      <c r="Y142" s="80">
        <f t="shared" ref="Y142:Y148" si="556">$H142*X142</f>
        <v>0</v>
      </c>
      <c r="Z142" s="81"/>
      <c r="AA142" s="82"/>
      <c r="AB142" s="83"/>
      <c r="AC142" s="80">
        <f t="shared" ref="AC142:AC148" si="557">$H142*AB142</f>
        <v>0</v>
      </c>
      <c r="AD142" s="81"/>
      <c r="AE142" s="82"/>
      <c r="AF142" s="83"/>
      <c r="AG142" s="80">
        <f t="shared" ref="AG142:AG148" si="558">$H142*AF142</f>
        <v>0</v>
      </c>
      <c r="AH142" s="81"/>
      <c r="AI142" s="82"/>
      <c r="AJ142" s="83"/>
      <c r="AK142" s="80">
        <f t="shared" ref="AK142:AK148" si="559">$H142*AJ142</f>
        <v>0</v>
      </c>
      <c r="AL142" s="81"/>
      <c r="AM142" s="82"/>
      <c r="AN142" s="83"/>
      <c r="AO142" s="80">
        <f t="shared" ref="AO142:AO148" si="560">$H142*AN142</f>
        <v>0</v>
      </c>
      <c r="AP142" s="81"/>
      <c r="AQ142" s="82"/>
      <c r="AR142" s="83"/>
      <c r="AS142" s="80">
        <f t="shared" ref="AS142:AS148" si="561">$H142*AR142</f>
        <v>0</v>
      </c>
      <c r="AT142" s="81"/>
      <c r="AU142" s="82"/>
      <c r="AV142" s="83"/>
      <c r="AW142" s="80">
        <f t="shared" ref="AW142:AW148" si="562">$H142*AV142</f>
        <v>0</v>
      </c>
      <c r="AX142" s="81"/>
      <c r="AY142" s="82"/>
      <c r="AZ142" s="83"/>
      <c r="BA142" s="80">
        <f t="shared" ref="BA142:BA148" si="563">$H142*AZ142</f>
        <v>0</v>
      </c>
      <c r="BB142" s="81"/>
      <c r="BC142" s="82"/>
      <c r="BD142" s="83"/>
      <c r="BE142" s="80">
        <f t="shared" ref="BE142:BE148" si="564">$H142*BD142</f>
        <v>0</v>
      </c>
      <c r="BF142" s="81"/>
      <c r="BH142" s="74"/>
      <c r="BI142" s="74"/>
      <c r="BJ142" s="75"/>
      <c r="BK142" s="75"/>
      <c r="BL142" s="75"/>
    </row>
    <row r="143" spans="1:64" s="85" customFormat="1" ht="18" hidden="1" customHeight="1" x14ac:dyDescent="0.2">
      <c r="A143" s="144">
        <f>A142</f>
        <v>3</v>
      </c>
      <c r="B143" s="68">
        <f>B142</f>
        <v>13</v>
      </c>
      <c r="C143" s="68">
        <f>C142+1</f>
        <v>1</v>
      </c>
      <c r="D143" s="68"/>
      <c r="E143" s="69"/>
      <c r="F143" s="70" t="s">
        <v>20</v>
      </c>
      <c r="G143" s="60"/>
      <c r="H143" s="60"/>
      <c r="I143" s="61"/>
      <c r="J143" s="61"/>
      <c r="K143" s="76"/>
      <c r="L143" s="77"/>
      <c r="M143" s="75">
        <f t="shared" si="520"/>
        <v>0</v>
      </c>
      <c r="N143" s="75"/>
      <c r="O143" s="78"/>
      <c r="P143" s="79"/>
      <c r="Q143" s="80">
        <f t="shared" si="554"/>
        <v>0</v>
      </c>
      <c r="R143" s="81"/>
      <c r="S143" s="82"/>
      <c r="T143" s="83"/>
      <c r="U143" s="80">
        <f t="shared" si="555"/>
        <v>0</v>
      </c>
      <c r="V143" s="81"/>
      <c r="W143" s="82"/>
      <c r="X143" s="83"/>
      <c r="Y143" s="80">
        <f t="shared" si="556"/>
        <v>0</v>
      </c>
      <c r="Z143" s="81"/>
      <c r="AA143" s="82"/>
      <c r="AB143" s="83"/>
      <c r="AC143" s="80">
        <f t="shared" si="557"/>
        <v>0</v>
      </c>
      <c r="AD143" s="81"/>
      <c r="AE143" s="82"/>
      <c r="AF143" s="83"/>
      <c r="AG143" s="80">
        <f t="shared" si="558"/>
        <v>0</v>
      </c>
      <c r="AH143" s="81"/>
      <c r="AI143" s="82"/>
      <c r="AJ143" s="83"/>
      <c r="AK143" s="80">
        <f t="shared" si="559"/>
        <v>0</v>
      </c>
      <c r="AL143" s="81"/>
      <c r="AM143" s="82"/>
      <c r="AN143" s="83"/>
      <c r="AO143" s="80">
        <f t="shared" si="560"/>
        <v>0</v>
      </c>
      <c r="AP143" s="81"/>
      <c r="AQ143" s="82"/>
      <c r="AR143" s="83"/>
      <c r="AS143" s="80">
        <f t="shared" si="561"/>
        <v>0</v>
      </c>
      <c r="AT143" s="81"/>
      <c r="AU143" s="82"/>
      <c r="AV143" s="83"/>
      <c r="AW143" s="80">
        <f t="shared" si="562"/>
        <v>0</v>
      </c>
      <c r="AX143" s="81"/>
      <c r="AY143" s="82"/>
      <c r="AZ143" s="83"/>
      <c r="BA143" s="80">
        <f t="shared" si="563"/>
        <v>0</v>
      </c>
      <c r="BB143" s="81"/>
      <c r="BC143" s="82"/>
      <c r="BD143" s="83"/>
      <c r="BE143" s="80">
        <f t="shared" si="564"/>
        <v>0</v>
      </c>
      <c r="BF143" s="81"/>
      <c r="BH143" s="74"/>
      <c r="BI143" s="74"/>
      <c r="BJ143" s="75"/>
      <c r="BK143" s="75"/>
      <c r="BL143" s="75"/>
    </row>
    <row r="144" spans="1:64" s="85" customFormat="1" ht="18" hidden="1" customHeight="1" x14ac:dyDescent="0.2">
      <c r="A144" s="144">
        <f>A143</f>
        <v>3</v>
      </c>
      <c r="B144" s="68">
        <f>B143</f>
        <v>13</v>
      </c>
      <c r="C144" s="68">
        <f>C143+1</f>
        <v>2</v>
      </c>
      <c r="D144" s="68"/>
      <c r="E144" s="69"/>
      <c r="F144" s="70" t="s">
        <v>21</v>
      </c>
      <c r="G144" s="60"/>
      <c r="H144" s="60"/>
      <c r="I144" s="61"/>
      <c r="J144" s="61"/>
      <c r="K144" s="76"/>
      <c r="L144" s="77"/>
      <c r="M144" s="75">
        <f t="shared" si="520"/>
        <v>0</v>
      </c>
      <c r="N144" s="75"/>
      <c r="O144" s="78"/>
      <c r="P144" s="79"/>
      <c r="Q144" s="80">
        <f t="shared" si="554"/>
        <v>0</v>
      </c>
      <c r="R144" s="81"/>
      <c r="S144" s="82"/>
      <c r="T144" s="83"/>
      <c r="U144" s="80">
        <f t="shared" si="555"/>
        <v>0</v>
      </c>
      <c r="V144" s="81"/>
      <c r="W144" s="82"/>
      <c r="X144" s="83"/>
      <c r="Y144" s="80">
        <f t="shared" si="556"/>
        <v>0</v>
      </c>
      <c r="Z144" s="81"/>
      <c r="AA144" s="82"/>
      <c r="AB144" s="83"/>
      <c r="AC144" s="80">
        <f t="shared" si="557"/>
        <v>0</v>
      </c>
      <c r="AD144" s="81"/>
      <c r="AE144" s="82"/>
      <c r="AF144" s="83"/>
      <c r="AG144" s="80">
        <f t="shared" si="558"/>
        <v>0</v>
      </c>
      <c r="AH144" s="81"/>
      <c r="AI144" s="82"/>
      <c r="AJ144" s="83"/>
      <c r="AK144" s="80">
        <f t="shared" si="559"/>
        <v>0</v>
      </c>
      <c r="AL144" s="81"/>
      <c r="AM144" s="82"/>
      <c r="AN144" s="83"/>
      <c r="AO144" s="80">
        <f t="shared" si="560"/>
        <v>0</v>
      </c>
      <c r="AP144" s="81"/>
      <c r="AQ144" s="82"/>
      <c r="AR144" s="83"/>
      <c r="AS144" s="80">
        <f t="shared" si="561"/>
        <v>0</v>
      </c>
      <c r="AT144" s="81"/>
      <c r="AU144" s="82"/>
      <c r="AV144" s="83"/>
      <c r="AW144" s="80">
        <f t="shared" si="562"/>
        <v>0</v>
      </c>
      <c r="AX144" s="81"/>
      <c r="AY144" s="82"/>
      <c r="AZ144" s="83"/>
      <c r="BA144" s="80">
        <f t="shared" si="563"/>
        <v>0</v>
      </c>
      <c r="BB144" s="81"/>
      <c r="BC144" s="82"/>
      <c r="BD144" s="83"/>
      <c r="BE144" s="80">
        <f t="shared" si="564"/>
        <v>0</v>
      </c>
      <c r="BF144" s="81"/>
      <c r="BH144" s="74"/>
      <c r="BI144" s="74"/>
      <c r="BJ144" s="75"/>
      <c r="BK144" s="75"/>
      <c r="BL144" s="75"/>
    </row>
    <row r="145" spans="1:64" s="85" customFormat="1" ht="18" hidden="1" customHeight="1" x14ac:dyDescent="0.2">
      <c r="A145" s="144"/>
      <c r="B145" s="68"/>
      <c r="C145" s="68"/>
      <c r="D145" s="68"/>
      <c r="E145" s="69"/>
      <c r="F145" s="145"/>
      <c r="G145" s="60"/>
      <c r="H145" s="60"/>
      <c r="I145" s="61"/>
      <c r="J145" s="61"/>
      <c r="K145" s="76"/>
      <c r="L145" s="77"/>
      <c r="M145" s="75">
        <f t="shared" si="520"/>
        <v>0</v>
      </c>
      <c r="N145" s="75"/>
      <c r="O145" s="78"/>
      <c r="P145" s="79"/>
      <c r="Q145" s="80">
        <f t="shared" si="554"/>
        <v>0</v>
      </c>
      <c r="R145" s="81"/>
      <c r="S145" s="82"/>
      <c r="T145" s="83"/>
      <c r="U145" s="80">
        <f t="shared" si="555"/>
        <v>0</v>
      </c>
      <c r="V145" s="81"/>
      <c r="W145" s="82"/>
      <c r="X145" s="83"/>
      <c r="Y145" s="80">
        <f t="shared" si="556"/>
        <v>0</v>
      </c>
      <c r="Z145" s="81"/>
      <c r="AA145" s="82"/>
      <c r="AB145" s="83"/>
      <c r="AC145" s="80">
        <f t="shared" si="557"/>
        <v>0</v>
      </c>
      <c r="AD145" s="81"/>
      <c r="AE145" s="82"/>
      <c r="AF145" s="83"/>
      <c r="AG145" s="80">
        <f t="shared" si="558"/>
        <v>0</v>
      </c>
      <c r="AH145" s="81"/>
      <c r="AI145" s="82"/>
      <c r="AJ145" s="83"/>
      <c r="AK145" s="80">
        <f t="shared" si="559"/>
        <v>0</v>
      </c>
      <c r="AL145" s="81"/>
      <c r="AM145" s="82"/>
      <c r="AN145" s="83"/>
      <c r="AO145" s="80">
        <f t="shared" si="560"/>
        <v>0</v>
      </c>
      <c r="AP145" s="81"/>
      <c r="AQ145" s="82"/>
      <c r="AR145" s="83"/>
      <c r="AS145" s="80">
        <f t="shared" si="561"/>
        <v>0</v>
      </c>
      <c r="AT145" s="81"/>
      <c r="AU145" s="82"/>
      <c r="AV145" s="83"/>
      <c r="AW145" s="80">
        <f t="shared" si="562"/>
        <v>0</v>
      </c>
      <c r="AX145" s="81"/>
      <c r="AY145" s="82"/>
      <c r="AZ145" s="83"/>
      <c r="BA145" s="80">
        <f t="shared" si="563"/>
        <v>0</v>
      </c>
      <c r="BB145" s="81"/>
      <c r="BC145" s="82"/>
      <c r="BD145" s="83"/>
      <c r="BE145" s="80">
        <f t="shared" si="564"/>
        <v>0</v>
      </c>
      <c r="BF145" s="81"/>
      <c r="BH145" s="74"/>
      <c r="BI145" s="74"/>
      <c r="BJ145" s="75"/>
      <c r="BK145" s="75"/>
      <c r="BL145" s="75"/>
    </row>
    <row r="146" spans="1:64" s="85" customFormat="1" ht="18" hidden="1" customHeight="1" x14ac:dyDescent="0.2">
      <c r="A146" s="144"/>
      <c r="B146" s="68"/>
      <c r="C146" s="68"/>
      <c r="D146" s="68"/>
      <c r="E146" s="69"/>
      <c r="F146" s="145"/>
      <c r="G146" s="60"/>
      <c r="H146" s="60"/>
      <c r="I146" s="61"/>
      <c r="J146" s="61"/>
      <c r="K146" s="76"/>
      <c r="L146" s="77"/>
      <c r="M146" s="75">
        <f t="shared" si="520"/>
        <v>0</v>
      </c>
      <c r="N146" s="75"/>
      <c r="O146" s="78"/>
      <c r="P146" s="79"/>
      <c r="Q146" s="80">
        <f t="shared" si="554"/>
        <v>0</v>
      </c>
      <c r="R146" s="81"/>
      <c r="S146" s="82"/>
      <c r="T146" s="83"/>
      <c r="U146" s="80">
        <f t="shared" si="555"/>
        <v>0</v>
      </c>
      <c r="V146" s="81"/>
      <c r="W146" s="82"/>
      <c r="X146" s="83"/>
      <c r="Y146" s="80">
        <f t="shared" si="556"/>
        <v>0</v>
      </c>
      <c r="Z146" s="81"/>
      <c r="AA146" s="82"/>
      <c r="AB146" s="83"/>
      <c r="AC146" s="80">
        <f t="shared" si="557"/>
        <v>0</v>
      </c>
      <c r="AD146" s="81"/>
      <c r="AE146" s="82"/>
      <c r="AF146" s="83"/>
      <c r="AG146" s="80">
        <f t="shared" si="558"/>
        <v>0</v>
      </c>
      <c r="AH146" s="81"/>
      <c r="AI146" s="82"/>
      <c r="AJ146" s="83"/>
      <c r="AK146" s="80">
        <f t="shared" si="559"/>
        <v>0</v>
      </c>
      <c r="AL146" s="81"/>
      <c r="AM146" s="82"/>
      <c r="AN146" s="83"/>
      <c r="AO146" s="80">
        <f t="shared" si="560"/>
        <v>0</v>
      </c>
      <c r="AP146" s="81"/>
      <c r="AQ146" s="82"/>
      <c r="AR146" s="83"/>
      <c r="AS146" s="80">
        <f t="shared" si="561"/>
        <v>0</v>
      </c>
      <c r="AT146" s="81"/>
      <c r="AU146" s="82"/>
      <c r="AV146" s="83"/>
      <c r="AW146" s="80">
        <f t="shared" si="562"/>
        <v>0</v>
      </c>
      <c r="AX146" s="81"/>
      <c r="AY146" s="82"/>
      <c r="AZ146" s="83"/>
      <c r="BA146" s="80">
        <f t="shared" si="563"/>
        <v>0</v>
      </c>
      <c r="BB146" s="81"/>
      <c r="BC146" s="82"/>
      <c r="BD146" s="83"/>
      <c r="BE146" s="80">
        <f t="shared" si="564"/>
        <v>0</v>
      </c>
      <c r="BF146" s="81"/>
      <c r="BH146" s="74"/>
      <c r="BI146" s="74"/>
      <c r="BJ146" s="75"/>
      <c r="BK146" s="75"/>
      <c r="BL146" s="75"/>
    </row>
    <row r="147" spans="1:64" s="85" customFormat="1" ht="18" hidden="1" customHeight="1" x14ac:dyDescent="0.2">
      <c r="A147" s="144"/>
      <c r="B147" s="68"/>
      <c r="C147" s="68"/>
      <c r="D147" s="68"/>
      <c r="E147" s="69"/>
      <c r="F147" s="145"/>
      <c r="G147" s="60"/>
      <c r="H147" s="60"/>
      <c r="I147" s="61"/>
      <c r="J147" s="61"/>
      <c r="K147" s="76"/>
      <c r="L147" s="77"/>
      <c r="M147" s="75">
        <f t="shared" si="520"/>
        <v>0</v>
      </c>
      <c r="N147" s="75"/>
      <c r="O147" s="78"/>
      <c r="P147" s="79"/>
      <c r="Q147" s="80">
        <f t="shared" si="554"/>
        <v>0</v>
      </c>
      <c r="R147" s="81"/>
      <c r="S147" s="82"/>
      <c r="T147" s="83"/>
      <c r="U147" s="80">
        <f t="shared" si="555"/>
        <v>0</v>
      </c>
      <c r="V147" s="81"/>
      <c r="W147" s="82"/>
      <c r="X147" s="83"/>
      <c r="Y147" s="80">
        <f t="shared" si="556"/>
        <v>0</v>
      </c>
      <c r="Z147" s="81"/>
      <c r="AA147" s="82"/>
      <c r="AB147" s="83"/>
      <c r="AC147" s="80">
        <f t="shared" si="557"/>
        <v>0</v>
      </c>
      <c r="AD147" s="81"/>
      <c r="AE147" s="82"/>
      <c r="AF147" s="83"/>
      <c r="AG147" s="80">
        <f t="shared" si="558"/>
        <v>0</v>
      </c>
      <c r="AH147" s="81"/>
      <c r="AI147" s="82"/>
      <c r="AJ147" s="83"/>
      <c r="AK147" s="80">
        <f t="shared" si="559"/>
        <v>0</v>
      </c>
      <c r="AL147" s="81"/>
      <c r="AM147" s="82"/>
      <c r="AN147" s="83"/>
      <c r="AO147" s="80">
        <f t="shared" si="560"/>
        <v>0</v>
      </c>
      <c r="AP147" s="81"/>
      <c r="AQ147" s="82"/>
      <c r="AR147" s="83"/>
      <c r="AS147" s="80">
        <f t="shared" si="561"/>
        <v>0</v>
      </c>
      <c r="AT147" s="81"/>
      <c r="AU147" s="82"/>
      <c r="AV147" s="83"/>
      <c r="AW147" s="80">
        <f t="shared" si="562"/>
        <v>0</v>
      </c>
      <c r="AX147" s="81"/>
      <c r="AY147" s="82"/>
      <c r="AZ147" s="83"/>
      <c r="BA147" s="80">
        <f t="shared" si="563"/>
        <v>0</v>
      </c>
      <c r="BB147" s="81"/>
      <c r="BC147" s="82"/>
      <c r="BD147" s="83"/>
      <c r="BE147" s="80">
        <f t="shared" si="564"/>
        <v>0</v>
      </c>
      <c r="BF147" s="81"/>
      <c r="BH147" s="74"/>
      <c r="BI147" s="74"/>
      <c r="BJ147" s="75"/>
      <c r="BK147" s="75"/>
      <c r="BL147" s="75"/>
    </row>
    <row r="148" spans="1:64" s="85" customFormat="1" ht="18" hidden="1" customHeight="1" x14ac:dyDescent="0.2">
      <c r="A148" s="144"/>
      <c r="B148" s="68"/>
      <c r="C148" s="68"/>
      <c r="D148" s="68"/>
      <c r="E148" s="69"/>
      <c r="F148" s="145"/>
      <c r="G148" s="60"/>
      <c r="H148" s="60"/>
      <c r="I148" s="61"/>
      <c r="J148" s="61"/>
      <c r="K148" s="76"/>
      <c r="L148" s="77"/>
      <c r="M148" s="75">
        <f t="shared" si="520"/>
        <v>0</v>
      </c>
      <c r="N148" s="75"/>
      <c r="O148" s="78"/>
      <c r="P148" s="79"/>
      <c r="Q148" s="80">
        <f t="shared" si="554"/>
        <v>0</v>
      </c>
      <c r="R148" s="81"/>
      <c r="S148" s="82"/>
      <c r="T148" s="83"/>
      <c r="U148" s="80">
        <f t="shared" si="555"/>
        <v>0</v>
      </c>
      <c r="V148" s="81"/>
      <c r="W148" s="82"/>
      <c r="X148" s="83"/>
      <c r="Y148" s="80">
        <f t="shared" si="556"/>
        <v>0</v>
      </c>
      <c r="Z148" s="81"/>
      <c r="AA148" s="82"/>
      <c r="AB148" s="83"/>
      <c r="AC148" s="80">
        <f t="shared" si="557"/>
        <v>0</v>
      </c>
      <c r="AD148" s="81"/>
      <c r="AE148" s="82"/>
      <c r="AF148" s="83"/>
      <c r="AG148" s="80">
        <f t="shared" si="558"/>
        <v>0</v>
      </c>
      <c r="AH148" s="81"/>
      <c r="AI148" s="82"/>
      <c r="AJ148" s="83"/>
      <c r="AK148" s="80">
        <f t="shared" si="559"/>
        <v>0</v>
      </c>
      <c r="AL148" s="81"/>
      <c r="AM148" s="82"/>
      <c r="AN148" s="83"/>
      <c r="AO148" s="80">
        <f t="shared" si="560"/>
        <v>0</v>
      </c>
      <c r="AP148" s="81"/>
      <c r="AQ148" s="82"/>
      <c r="AR148" s="83"/>
      <c r="AS148" s="80">
        <f t="shared" si="561"/>
        <v>0</v>
      </c>
      <c r="AT148" s="81"/>
      <c r="AU148" s="82"/>
      <c r="AV148" s="83"/>
      <c r="AW148" s="80">
        <f t="shared" si="562"/>
        <v>0</v>
      </c>
      <c r="AX148" s="81"/>
      <c r="AY148" s="82"/>
      <c r="AZ148" s="83"/>
      <c r="BA148" s="80">
        <f t="shared" si="563"/>
        <v>0</v>
      </c>
      <c r="BB148" s="81"/>
      <c r="BC148" s="82"/>
      <c r="BD148" s="83"/>
      <c r="BE148" s="80">
        <f t="shared" si="564"/>
        <v>0</v>
      </c>
      <c r="BF148" s="81"/>
      <c r="BH148" s="74"/>
      <c r="BI148" s="74"/>
      <c r="BJ148" s="75"/>
      <c r="BK148" s="75"/>
      <c r="BL148" s="75"/>
    </row>
    <row r="149" spans="1:64" s="94" customFormat="1" ht="18" hidden="1" customHeight="1" x14ac:dyDescent="0.2">
      <c r="A149" s="146"/>
      <c r="B149" s="147"/>
      <c r="C149" s="147"/>
      <c r="D149" s="147"/>
      <c r="E149" s="148"/>
      <c r="F149" s="149" t="str">
        <f>"Sous-total "&amp;A142&amp;"."&amp;B142&amp;""</f>
        <v>Sous-total 3.13</v>
      </c>
      <c r="G149" s="150"/>
      <c r="H149" s="150"/>
      <c r="I149" s="151"/>
      <c r="J149" s="151"/>
      <c r="K149" s="87"/>
      <c r="L149" s="86"/>
      <c r="M149" s="88">
        <f>SUM(M142:M148)</f>
        <v>0</v>
      </c>
      <c r="N149" s="86"/>
      <c r="O149" s="89"/>
      <c r="P149" s="90"/>
      <c r="Q149" s="95">
        <f>SUM(Q142:Q148)</f>
        <v>0</v>
      </c>
      <c r="R149" s="92"/>
      <c r="S149" s="224"/>
      <c r="T149" s="225"/>
      <c r="U149" s="95">
        <f>SUM(U142:U148)</f>
        <v>0</v>
      </c>
      <c r="V149" s="92"/>
      <c r="W149" s="224"/>
      <c r="X149" s="225"/>
      <c r="Y149" s="95">
        <f>SUM(Y142:Y148)</f>
        <v>0</v>
      </c>
      <c r="Z149" s="92"/>
      <c r="AA149" s="224"/>
      <c r="AB149" s="225"/>
      <c r="AC149" s="95">
        <f>SUM(AC142:AC148)</f>
        <v>0</v>
      </c>
      <c r="AD149" s="92"/>
      <c r="AE149" s="224"/>
      <c r="AF149" s="225"/>
      <c r="AG149" s="95">
        <f>SUM(AG142:AG148)</f>
        <v>0</v>
      </c>
      <c r="AH149" s="92"/>
      <c r="AI149" s="224"/>
      <c r="AJ149" s="225"/>
      <c r="AK149" s="95">
        <f>SUM(AK142:AK148)</f>
        <v>0</v>
      </c>
      <c r="AL149" s="92"/>
      <c r="AM149" s="224"/>
      <c r="AN149" s="225"/>
      <c r="AO149" s="95">
        <f>SUM(AO142:AO148)</f>
        <v>0</v>
      </c>
      <c r="AP149" s="92"/>
      <c r="AQ149" s="224"/>
      <c r="AR149" s="225"/>
      <c r="AS149" s="95">
        <f>SUM(AS142:AS148)</f>
        <v>0</v>
      </c>
      <c r="AT149" s="92"/>
      <c r="AU149" s="224"/>
      <c r="AV149" s="225"/>
      <c r="AW149" s="95">
        <f>SUM(AW142:AW148)</f>
        <v>0</v>
      </c>
      <c r="AX149" s="92"/>
      <c r="AY149" s="224"/>
      <c r="AZ149" s="225"/>
      <c r="BA149" s="95">
        <f>SUM(BA142:BA148)</f>
        <v>0</v>
      </c>
      <c r="BB149" s="92"/>
      <c r="BC149" s="224"/>
      <c r="BD149" s="225"/>
      <c r="BE149" s="95">
        <f>SUM(BE142:BE148)</f>
        <v>0</v>
      </c>
      <c r="BF149" s="92"/>
      <c r="BH149" s="199" t="str">
        <f>F149</f>
        <v>Sous-total 3.13</v>
      </c>
      <c r="BI149" s="200"/>
      <c r="BJ149" s="201"/>
      <c r="BK149" s="86"/>
      <c r="BL149" s="86"/>
    </row>
    <row r="150" spans="1:64" s="85" customFormat="1" ht="18" hidden="1" customHeight="1" x14ac:dyDescent="0.2">
      <c r="A150" s="56">
        <v>3</v>
      </c>
      <c r="B150" s="57">
        <v>14</v>
      </c>
      <c r="C150" s="57"/>
      <c r="D150" s="57"/>
      <c r="E150" s="58"/>
      <c r="F150" s="59" t="s">
        <v>39</v>
      </c>
      <c r="G150" s="60"/>
      <c r="H150" s="60"/>
      <c r="I150" s="61"/>
      <c r="J150" s="61"/>
      <c r="K150" s="76"/>
      <c r="L150" s="77"/>
      <c r="M150" s="75">
        <f t="shared" si="520"/>
        <v>0</v>
      </c>
      <c r="N150" s="75"/>
      <c r="O150" s="78"/>
      <c r="P150" s="79"/>
      <c r="Q150" s="80">
        <f t="shared" ref="Q150:Q156" si="565">$H150*P150</f>
        <v>0</v>
      </c>
      <c r="R150" s="81"/>
      <c r="S150" s="82"/>
      <c r="T150" s="83"/>
      <c r="U150" s="80">
        <f t="shared" ref="U150:U156" si="566">$H150*T150</f>
        <v>0</v>
      </c>
      <c r="V150" s="81"/>
      <c r="W150" s="82"/>
      <c r="X150" s="83"/>
      <c r="Y150" s="80">
        <f t="shared" ref="Y150:Y156" si="567">$H150*X150</f>
        <v>0</v>
      </c>
      <c r="Z150" s="81"/>
      <c r="AA150" s="82"/>
      <c r="AB150" s="83"/>
      <c r="AC150" s="80">
        <f t="shared" ref="AC150:AC156" si="568">$H150*AB150</f>
        <v>0</v>
      </c>
      <c r="AD150" s="81"/>
      <c r="AE150" s="82"/>
      <c r="AF150" s="83"/>
      <c r="AG150" s="80">
        <f t="shared" ref="AG150:AG156" si="569">$H150*AF150</f>
        <v>0</v>
      </c>
      <c r="AH150" s="81"/>
      <c r="AI150" s="82"/>
      <c r="AJ150" s="83"/>
      <c r="AK150" s="80">
        <f t="shared" ref="AK150:AK156" si="570">$H150*AJ150</f>
        <v>0</v>
      </c>
      <c r="AL150" s="81"/>
      <c r="AM150" s="82"/>
      <c r="AN150" s="83"/>
      <c r="AO150" s="80">
        <f t="shared" ref="AO150:AO156" si="571">$H150*AN150</f>
        <v>0</v>
      </c>
      <c r="AP150" s="81"/>
      <c r="AQ150" s="82"/>
      <c r="AR150" s="83"/>
      <c r="AS150" s="80">
        <f t="shared" ref="AS150:AS156" si="572">$H150*AR150</f>
        <v>0</v>
      </c>
      <c r="AT150" s="81"/>
      <c r="AU150" s="82"/>
      <c r="AV150" s="83"/>
      <c r="AW150" s="80">
        <f t="shared" ref="AW150:AW156" si="573">$H150*AV150</f>
        <v>0</v>
      </c>
      <c r="AX150" s="81"/>
      <c r="AY150" s="82"/>
      <c r="AZ150" s="83"/>
      <c r="BA150" s="80">
        <f t="shared" ref="BA150:BA156" si="574">$H150*AZ150</f>
        <v>0</v>
      </c>
      <c r="BB150" s="81"/>
      <c r="BC150" s="82"/>
      <c r="BD150" s="83"/>
      <c r="BE150" s="80">
        <f t="shared" ref="BE150:BE156" si="575">$H150*BD150</f>
        <v>0</v>
      </c>
      <c r="BF150" s="81"/>
      <c r="BH150" s="74"/>
      <c r="BI150" s="74"/>
      <c r="BJ150" s="75"/>
      <c r="BK150" s="75"/>
      <c r="BL150" s="75"/>
    </row>
    <row r="151" spans="1:64" s="85" customFormat="1" ht="18" hidden="1" customHeight="1" x14ac:dyDescent="0.2">
      <c r="A151" s="144">
        <f>A150</f>
        <v>3</v>
      </c>
      <c r="B151" s="68">
        <f>B150</f>
        <v>14</v>
      </c>
      <c r="C151" s="68">
        <f>C150+1</f>
        <v>1</v>
      </c>
      <c r="D151" s="68"/>
      <c r="E151" s="69"/>
      <c r="F151" s="70" t="s">
        <v>20</v>
      </c>
      <c r="G151" s="60"/>
      <c r="H151" s="60"/>
      <c r="I151" s="61"/>
      <c r="J151" s="61"/>
      <c r="K151" s="76"/>
      <c r="L151" s="77"/>
      <c r="M151" s="75">
        <f t="shared" si="520"/>
        <v>0</v>
      </c>
      <c r="N151" s="75"/>
      <c r="O151" s="78"/>
      <c r="P151" s="79"/>
      <c r="Q151" s="80">
        <f t="shared" si="565"/>
        <v>0</v>
      </c>
      <c r="R151" s="81"/>
      <c r="S151" s="82"/>
      <c r="T151" s="83"/>
      <c r="U151" s="80">
        <f t="shared" si="566"/>
        <v>0</v>
      </c>
      <c r="V151" s="81"/>
      <c r="W151" s="82"/>
      <c r="X151" s="83"/>
      <c r="Y151" s="80">
        <f t="shared" si="567"/>
        <v>0</v>
      </c>
      <c r="Z151" s="81"/>
      <c r="AA151" s="82"/>
      <c r="AB151" s="83"/>
      <c r="AC151" s="80">
        <f t="shared" si="568"/>
        <v>0</v>
      </c>
      <c r="AD151" s="81"/>
      <c r="AE151" s="82"/>
      <c r="AF151" s="83"/>
      <c r="AG151" s="80">
        <f t="shared" si="569"/>
        <v>0</v>
      </c>
      <c r="AH151" s="81"/>
      <c r="AI151" s="82"/>
      <c r="AJ151" s="83"/>
      <c r="AK151" s="80">
        <f t="shared" si="570"/>
        <v>0</v>
      </c>
      <c r="AL151" s="81"/>
      <c r="AM151" s="82"/>
      <c r="AN151" s="83"/>
      <c r="AO151" s="80">
        <f t="shared" si="571"/>
        <v>0</v>
      </c>
      <c r="AP151" s="81"/>
      <c r="AQ151" s="82"/>
      <c r="AR151" s="83"/>
      <c r="AS151" s="80">
        <f t="shared" si="572"/>
        <v>0</v>
      </c>
      <c r="AT151" s="81"/>
      <c r="AU151" s="82"/>
      <c r="AV151" s="83"/>
      <c r="AW151" s="80">
        <f t="shared" si="573"/>
        <v>0</v>
      </c>
      <c r="AX151" s="81"/>
      <c r="AY151" s="82"/>
      <c r="AZ151" s="83"/>
      <c r="BA151" s="80">
        <f t="shared" si="574"/>
        <v>0</v>
      </c>
      <c r="BB151" s="81"/>
      <c r="BC151" s="82"/>
      <c r="BD151" s="83"/>
      <c r="BE151" s="80">
        <f t="shared" si="575"/>
        <v>0</v>
      </c>
      <c r="BF151" s="81"/>
      <c r="BH151" s="74"/>
      <c r="BI151" s="74"/>
      <c r="BJ151" s="75"/>
      <c r="BK151" s="75"/>
      <c r="BL151" s="75"/>
    </row>
    <row r="152" spans="1:64" s="85" customFormat="1" ht="18" hidden="1" customHeight="1" x14ac:dyDescent="0.2">
      <c r="A152" s="144">
        <f>A151</f>
        <v>3</v>
      </c>
      <c r="B152" s="68">
        <f>B151</f>
        <v>14</v>
      </c>
      <c r="C152" s="68">
        <f>C151+1</f>
        <v>2</v>
      </c>
      <c r="D152" s="68"/>
      <c r="E152" s="69"/>
      <c r="F152" s="70" t="s">
        <v>21</v>
      </c>
      <c r="G152" s="60"/>
      <c r="H152" s="60"/>
      <c r="I152" s="61"/>
      <c r="J152" s="61"/>
      <c r="K152" s="76"/>
      <c r="L152" s="77"/>
      <c r="M152" s="75">
        <f t="shared" si="520"/>
        <v>0</v>
      </c>
      <c r="N152" s="75"/>
      <c r="O152" s="78"/>
      <c r="P152" s="79"/>
      <c r="Q152" s="80">
        <f t="shared" si="565"/>
        <v>0</v>
      </c>
      <c r="R152" s="81"/>
      <c r="S152" s="82"/>
      <c r="T152" s="83"/>
      <c r="U152" s="80">
        <f t="shared" si="566"/>
        <v>0</v>
      </c>
      <c r="V152" s="81"/>
      <c r="W152" s="82"/>
      <c r="X152" s="83"/>
      <c r="Y152" s="80">
        <f t="shared" si="567"/>
        <v>0</v>
      </c>
      <c r="Z152" s="81"/>
      <c r="AA152" s="82"/>
      <c r="AB152" s="83"/>
      <c r="AC152" s="80">
        <f t="shared" si="568"/>
        <v>0</v>
      </c>
      <c r="AD152" s="81"/>
      <c r="AE152" s="82"/>
      <c r="AF152" s="83"/>
      <c r="AG152" s="80">
        <f t="shared" si="569"/>
        <v>0</v>
      </c>
      <c r="AH152" s="81"/>
      <c r="AI152" s="82"/>
      <c r="AJ152" s="83"/>
      <c r="AK152" s="80">
        <f t="shared" si="570"/>
        <v>0</v>
      </c>
      <c r="AL152" s="81"/>
      <c r="AM152" s="82"/>
      <c r="AN152" s="83"/>
      <c r="AO152" s="80">
        <f t="shared" si="571"/>
        <v>0</v>
      </c>
      <c r="AP152" s="81"/>
      <c r="AQ152" s="82"/>
      <c r="AR152" s="83"/>
      <c r="AS152" s="80">
        <f t="shared" si="572"/>
        <v>0</v>
      </c>
      <c r="AT152" s="81"/>
      <c r="AU152" s="82"/>
      <c r="AV152" s="83"/>
      <c r="AW152" s="80">
        <f t="shared" si="573"/>
        <v>0</v>
      </c>
      <c r="AX152" s="81"/>
      <c r="AY152" s="82"/>
      <c r="AZ152" s="83"/>
      <c r="BA152" s="80">
        <f t="shared" si="574"/>
        <v>0</v>
      </c>
      <c r="BB152" s="81"/>
      <c r="BC152" s="82"/>
      <c r="BD152" s="83"/>
      <c r="BE152" s="80">
        <f t="shared" si="575"/>
        <v>0</v>
      </c>
      <c r="BF152" s="81"/>
      <c r="BH152" s="74"/>
      <c r="BI152" s="74"/>
      <c r="BJ152" s="75"/>
      <c r="BK152" s="75"/>
      <c r="BL152" s="75"/>
    </row>
    <row r="153" spans="1:64" s="85" customFormat="1" ht="18" hidden="1" customHeight="1" x14ac:dyDescent="0.2">
      <c r="A153" s="144"/>
      <c r="B153" s="68"/>
      <c r="C153" s="68"/>
      <c r="D153" s="68"/>
      <c r="E153" s="69"/>
      <c r="F153" s="145"/>
      <c r="G153" s="60"/>
      <c r="H153" s="60"/>
      <c r="I153" s="61"/>
      <c r="J153" s="61"/>
      <c r="K153" s="76"/>
      <c r="L153" s="77"/>
      <c r="M153" s="75">
        <f t="shared" si="520"/>
        <v>0</v>
      </c>
      <c r="N153" s="75"/>
      <c r="O153" s="78"/>
      <c r="P153" s="79"/>
      <c r="Q153" s="80">
        <f t="shared" si="565"/>
        <v>0</v>
      </c>
      <c r="R153" s="81"/>
      <c r="S153" s="82"/>
      <c r="T153" s="83"/>
      <c r="U153" s="80">
        <f t="shared" si="566"/>
        <v>0</v>
      </c>
      <c r="V153" s="81"/>
      <c r="W153" s="82"/>
      <c r="X153" s="83"/>
      <c r="Y153" s="80">
        <f t="shared" si="567"/>
        <v>0</v>
      </c>
      <c r="Z153" s="81"/>
      <c r="AA153" s="82"/>
      <c r="AB153" s="83"/>
      <c r="AC153" s="80">
        <f t="shared" si="568"/>
        <v>0</v>
      </c>
      <c r="AD153" s="81"/>
      <c r="AE153" s="82"/>
      <c r="AF153" s="83"/>
      <c r="AG153" s="80">
        <f t="shared" si="569"/>
        <v>0</v>
      </c>
      <c r="AH153" s="81"/>
      <c r="AI153" s="82"/>
      <c r="AJ153" s="83"/>
      <c r="AK153" s="80">
        <f t="shared" si="570"/>
        <v>0</v>
      </c>
      <c r="AL153" s="81"/>
      <c r="AM153" s="82"/>
      <c r="AN153" s="83"/>
      <c r="AO153" s="80">
        <f t="shared" si="571"/>
        <v>0</v>
      </c>
      <c r="AP153" s="81"/>
      <c r="AQ153" s="82"/>
      <c r="AR153" s="83"/>
      <c r="AS153" s="80">
        <f t="shared" si="572"/>
        <v>0</v>
      </c>
      <c r="AT153" s="81"/>
      <c r="AU153" s="82"/>
      <c r="AV153" s="83"/>
      <c r="AW153" s="80">
        <f t="shared" si="573"/>
        <v>0</v>
      </c>
      <c r="AX153" s="81"/>
      <c r="AY153" s="82"/>
      <c r="AZ153" s="83"/>
      <c r="BA153" s="80">
        <f t="shared" si="574"/>
        <v>0</v>
      </c>
      <c r="BB153" s="81"/>
      <c r="BC153" s="82"/>
      <c r="BD153" s="83"/>
      <c r="BE153" s="80">
        <f t="shared" si="575"/>
        <v>0</v>
      </c>
      <c r="BF153" s="81"/>
      <c r="BH153" s="74"/>
      <c r="BI153" s="74"/>
      <c r="BJ153" s="75"/>
      <c r="BK153" s="75"/>
      <c r="BL153" s="75"/>
    </row>
    <row r="154" spans="1:64" s="85" customFormat="1" ht="18" hidden="1" customHeight="1" x14ac:dyDescent="0.2">
      <c r="A154" s="144"/>
      <c r="B154" s="68"/>
      <c r="C154" s="68"/>
      <c r="D154" s="68"/>
      <c r="E154" s="69"/>
      <c r="F154" s="145"/>
      <c r="G154" s="60"/>
      <c r="H154" s="60"/>
      <c r="I154" s="61"/>
      <c r="J154" s="61"/>
      <c r="K154" s="76"/>
      <c r="L154" s="77"/>
      <c r="M154" s="75">
        <f t="shared" si="520"/>
        <v>0</v>
      </c>
      <c r="N154" s="75"/>
      <c r="O154" s="78"/>
      <c r="P154" s="79"/>
      <c r="Q154" s="80">
        <f t="shared" si="565"/>
        <v>0</v>
      </c>
      <c r="R154" s="81"/>
      <c r="S154" s="82"/>
      <c r="T154" s="83"/>
      <c r="U154" s="80">
        <f t="shared" si="566"/>
        <v>0</v>
      </c>
      <c r="V154" s="81"/>
      <c r="W154" s="82"/>
      <c r="X154" s="83"/>
      <c r="Y154" s="80">
        <f t="shared" si="567"/>
        <v>0</v>
      </c>
      <c r="Z154" s="81"/>
      <c r="AA154" s="82"/>
      <c r="AB154" s="83"/>
      <c r="AC154" s="80">
        <f t="shared" si="568"/>
        <v>0</v>
      </c>
      <c r="AD154" s="81"/>
      <c r="AE154" s="82"/>
      <c r="AF154" s="83"/>
      <c r="AG154" s="80">
        <f t="shared" si="569"/>
        <v>0</v>
      </c>
      <c r="AH154" s="81"/>
      <c r="AI154" s="82"/>
      <c r="AJ154" s="83"/>
      <c r="AK154" s="80">
        <f t="shared" si="570"/>
        <v>0</v>
      </c>
      <c r="AL154" s="81"/>
      <c r="AM154" s="82"/>
      <c r="AN154" s="83"/>
      <c r="AO154" s="80">
        <f t="shared" si="571"/>
        <v>0</v>
      </c>
      <c r="AP154" s="81"/>
      <c r="AQ154" s="82"/>
      <c r="AR154" s="83"/>
      <c r="AS154" s="80">
        <f t="shared" si="572"/>
        <v>0</v>
      </c>
      <c r="AT154" s="81"/>
      <c r="AU154" s="82"/>
      <c r="AV154" s="83"/>
      <c r="AW154" s="80">
        <f t="shared" si="573"/>
        <v>0</v>
      </c>
      <c r="AX154" s="81"/>
      <c r="AY154" s="82"/>
      <c r="AZ154" s="83"/>
      <c r="BA154" s="80">
        <f t="shared" si="574"/>
        <v>0</v>
      </c>
      <c r="BB154" s="81"/>
      <c r="BC154" s="82"/>
      <c r="BD154" s="83"/>
      <c r="BE154" s="80">
        <f t="shared" si="575"/>
        <v>0</v>
      </c>
      <c r="BF154" s="81"/>
      <c r="BH154" s="74"/>
      <c r="BI154" s="74"/>
      <c r="BJ154" s="75"/>
      <c r="BK154" s="75"/>
      <c r="BL154" s="75"/>
    </row>
    <row r="155" spans="1:64" s="85" customFormat="1" ht="18" hidden="1" customHeight="1" x14ac:dyDescent="0.2">
      <c r="A155" s="144"/>
      <c r="B155" s="68"/>
      <c r="C155" s="68"/>
      <c r="D155" s="68"/>
      <c r="E155" s="69"/>
      <c r="F155" s="145"/>
      <c r="G155" s="60"/>
      <c r="H155" s="60"/>
      <c r="I155" s="61"/>
      <c r="J155" s="61"/>
      <c r="K155" s="76"/>
      <c r="L155" s="77"/>
      <c r="M155" s="75">
        <f t="shared" si="520"/>
        <v>0</v>
      </c>
      <c r="N155" s="75"/>
      <c r="O155" s="78"/>
      <c r="P155" s="79"/>
      <c r="Q155" s="80">
        <f t="shared" si="565"/>
        <v>0</v>
      </c>
      <c r="R155" s="81"/>
      <c r="S155" s="82"/>
      <c r="T155" s="83"/>
      <c r="U155" s="80">
        <f t="shared" si="566"/>
        <v>0</v>
      </c>
      <c r="V155" s="81"/>
      <c r="W155" s="82"/>
      <c r="X155" s="83"/>
      <c r="Y155" s="80">
        <f t="shared" si="567"/>
        <v>0</v>
      </c>
      <c r="Z155" s="81"/>
      <c r="AA155" s="82"/>
      <c r="AB155" s="83"/>
      <c r="AC155" s="80">
        <f t="shared" si="568"/>
        <v>0</v>
      </c>
      <c r="AD155" s="81"/>
      <c r="AE155" s="82"/>
      <c r="AF155" s="83"/>
      <c r="AG155" s="80">
        <f t="shared" si="569"/>
        <v>0</v>
      </c>
      <c r="AH155" s="81"/>
      <c r="AI155" s="82"/>
      <c r="AJ155" s="83"/>
      <c r="AK155" s="80">
        <f t="shared" si="570"/>
        <v>0</v>
      </c>
      <c r="AL155" s="81"/>
      <c r="AM155" s="82"/>
      <c r="AN155" s="83"/>
      <c r="AO155" s="80">
        <f t="shared" si="571"/>
        <v>0</v>
      </c>
      <c r="AP155" s="81"/>
      <c r="AQ155" s="82"/>
      <c r="AR155" s="83"/>
      <c r="AS155" s="80">
        <f t="shared" si="572"/>
        <v>0</v>
      </c>
      <c r="AT155" s="81"/>
      <c r="AU155" s="82"/>
      <c r="AV155" s="83"/>
      <c r="AW155" s="80">
        <f t="shared" si="573"/>
        <v>0</v>
      </c>
      <c r="AX155" s="81"/>
      <c r="AY155" s="82"/>
      <c r="AZ155" s="83"/>
      <c r="BA155" s="80">
        <f t="shared" si="574"/>
        <v>0</v>
      </c>
      <c r="BB155" s="81"/>
      <c r="BC155" s="82"/>
      <c r="BD155" s="83"/>
      <c r="BE155" s="80">
        <f t="shared" si="575"/>
        <v>0</v>
      </c>
      <c r="BF155" s="81"/>
      <c r="BH155" s="74"/>
      <c r="BI155" s="74"/>
      <c r="BJ155" s="75"/>
      <c r="BK155" s="75"/>
      <c r="BL155" s="75"/>
    </row>
    <row r="156" spans="1:64" s="85" customFormat="1" ht="18" hidden="1" customHeight="1" x14ac:dyDescent="0.2">
      <c r="A156" s="144"/>
      <c r="B156" s="68"/>
      <c r="C156" s="68"/>
      <c r="D156" s="68"/>
      <c r="E156" s="69"/>
      <c r="F156" s="145"/>
      <c r="G156" s="60"/>
      <c r="H156" s="60"/>
      <c r="I156" s="61"/>
      <c r="J156" s="61"/>
      <c r="K156" s="76"/>
      <c r="L156" s="77"/>
      <c r="M156" s="75">
        <f t="shared" si="520"/>
        <v>0</v>
      </c>
      <c r="N156" s="75"/>
      <c r="O156" s="78"/>
      <c r="P156" s="79"/>
      <c r="Q156" s="80">
        <f t="shared" si="565"/>
        <v>0</v>
      </c>
      <c r="R156" s="81"/>
      <c r="S156" s="82"/>
      <c r="T156" s="83"/>
      <c r="U156" s="80">
        <f t="shared" si="566"/>
        <v>0</v>
      </c>
      <c r="V156" s="81"/>
      <c r="W156" s="82"/>
      <c r="X156" s="83"/>
      <c r="Y156" s="80">
        <f t="shared" si="567"/>
        <v>0</v>
      </c>
      <c r="Z156" s="81"/>
      <c r="AA156" s="82"/>
      <c r="AB156" s="83"/>
      <c r="AC156" s="80">
        <f t="shared" si="568"/>
        <v>0</v>
      </c>
      <c r="AD156" s="81"/>
      <c r="AE156" s="82"/>
      <c r="AF156" s="83"/>
      <c r="AG156" s="80">
        <f t="shared" si="569"/>
        <v>0</v>
      </c>
      <c r="AH156" s="81"/>
      <c r="AI156" s="82"/>
      <c r="AJ156" s="83"/>
      <c r="AK156" s="80">
        <f t="shared" si="570"/>
        <v>0</v>
      </c>
      <c r="AL156" s="81"/>
      <c r="AM156" s="82"/>
      <c r="AN156" s="83"/>
      <c r="AO156" s="80">
        <f t="shared" si="571"/>
        <v>0</v>
      </c>
      <c r="AP156" s="81"/>
      <c r="AQ156" s="82"/>
      <c r="AR156" s="83"/>
      <c r="AS156" s="80">
        <f t="shared" si="572"/>
        <v>0</v>
      </c>
      <c r="AT156" s="81"/>
      <c r="AU156" s="82"/>
      <c r="AV156" s="83"/>
      <c r="AW156" s="80">
        <f t="shared" si="573"/>
        <v>0</v>
      </c>
      <c r="AX156" s="81"/>
      <c r="AY156" s="82"/>
      <c r="AZ156" s="83"/>
      <c r="BA156" s="80">
        <f t="shared" si="574"/>
        <v>0</v>
      </c>
      <c r="BB156" s="81"/>
      <c r="BC156" s="82"/>
      <c r="BD156" s="83"/>
      <c r="BE156" s="80">
        <f t="shared" si="575"/>
        <v>0</v>
      </c>
      <c r="BF156" s="81"/>
      <c r="BH156" s="74"/>
      <c r="BI156" s="74"/>
      <c r="BJ156" s="75"/>
      <c r="BK156" s="75"/>
      <c r="BL156" s="75"/>
    </row>
    <row r="157" spans="1:64" s="94" customFormat="1" ht="18" hidden="1" customHeight="1" x14ac:dyDescent="0.2">
      <c r="A157" s="146"/>
      <c r="B157" s="147"/>
      <c r="C157" s="147"/>
      <c r="D157" s="147"/>
      <c r="E157" s="148"/>
      <c r="F157" s="149" t="str">
        <f>"Sous-total "&amp;A150&amp;"."&amp;B150&amp;""</f>
        <v>Sous-total 3.14</v>
      </c>
      <c r="G157" s="150"/>
      <c r="H157" s="150"/>
      <c r="I157" s="151"/>
      <c r="J157" s="151"/>
      <c r="K157" s="87"/>
      <c r="L157" s="86"/>
      <c r="M157" s="88">
        <f>SUM(M150:M156)</f>
        <v>0</v>
      </c>
      <c r="N157" s="86"/>
      <c r="O157" s="89"/>
      <c r="P157" s="90"/>
      <c r="Q157" s="95">
        <f>SUM(Q150:Q156)</f>
        <v>0</v>
      </c>
      <c r="R157" s="92"/>
      <c r="S157" s="224"/>
      <c r="T157" s="225"/>
      <c r="U157" s="95">
        <f>SUM(U150:U156)</f>
        <v>0</v>
      </c>
      <c r="V157" s="92"/>
      <c r="W157" s="224"/>
      <c r="X157" s="225"/>
      <c r="Y157" s="95">
        <f>SUM(Y150:Y156)</f>
        <v>0</v>
      </c>
      <c r="Z157" s="92"/>
      <c r="AA157" s="224"/>
      <c r="AB157" s="225"/>
      <c r="AC157" s="95">
        <f>SUM(AC150:AC156)</f>
        <v>0</v>
      </c>
      <c r="AD157" s="92"/>
      <c r="AE157" s="224"/>
      <c r="AF157" s="225"/>
      <c r="AG157" s="95">
        <f>SUM(AG150:AG156)</f>
        <v>0</v>
      </c>
      <c r="AH157" s="92"/>
      <c r="AI157" s="224"/>
      <c r="AJ157" s="225"/>
      <c r="AK157" s="95">
        <f>SUM(AK150:AK156)</f>
        <v>0</v>
      </c>
      <c r="AL157" s="92"/>
      <c r="AM157" s="224"/>
      <c r="AN157" s="225"/>
      <c r="AO157" s="95">
        <f>SUM(AO150:AO156)</f>
        <v>0</v>
      </c>
      <c r="AP157" s="92"/>
      <c r="AQ157" s="224"/>
      <c r="AR157" s="225"/>
      <c r="AS157" s="95">
        <f>SUM(AS150:AS156)</f>
        <v>0</v>
      </c>
      <c r="AT157" s="92"/>
      <c r="AU157" s="224"/>
      <c r="AV157" s="225"/>
      <c r="AW157" s="95">
        <f>SUM(AW150:AW156)</f>
        <v>0</v>
      </c>
      <c r="AX157" s="92"/>
      <c r="AY157" s="224"/>
      <c r="AZ157" s="225"/>
      <c r="BA157" s="95">
        <f>SUM(BA150:BA156)</f>
        <v>0</v>
      </c>
      <c r="BB157" s="92"/>
      <c r="BC157" s="224"/>
      <c r="BD157" s="225"/>
      <c r="BE157" s="95">
        <f>SUM(BE150:BE156)</f>
        <v>0</v>
      </c>
      <c r="BF157" s="92"/>
      <c r="BH157" s="199" t="str">
        <f>F157</f>
        <v>Sous-total 3.14</v>
      </c>
      <c r="BI157" s="200"/>
      <c r="BJ157" s="201"/>
      <c r="BK157" s="86"/>
      <c r="BL157" s="86"/>
    </row>
    <row r="158" spans="1:64" s="85" customFormat="1" ht="18" hidden="1" customHeight="1" x14ac:dyDescent="0.2">
      <c r="A158" s="56">
        <v>3</v>
      </c>
      <c r="B158" s="57">
        <v>15</v>
      </c>
      <c r="C158" s="57"/>
      <c r="D158" s="57"/>
      <c r="E158" s="58"/>
      <c r="F158" s="59" t="s">
        <v>40</v>
      </c>
      <c r="G158" s="60"/>
      <c r="H158" s="60"/>
      <c r="I158" s="61"/>
      <c r="J158" s="61"/>
      <c r="K158" s="76"/>
      <c r="L158" s="77"/>
      <c r="M158" s="75">
        <f t="shared" si="520"/>
        <v>0</v>
      </c>
      <c r="N158" s="75"/>
      <c r="O158" s="78"/>
      <c r="P158" s="79"/>
      <c r="Q158" s="80">
        <f t="shared" ref="Q158:Q164" si="576">$H158*P158</f>
        <v>0</v>
      </c>
      <c r="R158" s="81"/>
      <c r="S158" s="82"/>
      <c r="T158" s="83"/>
      <c r="U158" s="80">
        <f t="shared" ref="U158:U164" si="577">$H158*T158</f>
        <v>0</v>
      </c>
      <c r="V158" s="81"/>
      <c r="W158" s="82"/>
      <c r="X158" s="83"/>
      <c r="Y158" s="80">
        <f t="shared" ref="Y158:Y164" si="578">$H158*X158</f>
        <v>0</v>
      </c>
      <c r="Z158" s="81"/>
      <c r="AA158" s="82"/>
      <c r="AB158" s="83"/>
      <c r="AC158" s="80">
        <f t="shared" ref="AC158:AC164" si="579">$H158*AB158</f>
        <v>0</v>
      </c>
      <c r="AD158" s="81"/>
      <c r="AE158" s="82"/>
      <c r="AF158" s="83"/>
      <c r="AG158" s="80">
        <f t="shared" ref="AG158:AG164" si="580">$H158*AF158</f>
        <v>0</v>
      </c>
      <c r="AH158" s="81"/>
      <c r="AI158" s="82"/>
      <c r="AJ158" s="83"/>
      <c r="AK158" s="80">
        <f t="shared" ref="AK158:AK164" si="581">$H158*AJ158</f>
        <v>0</v>
      </c>
      <c r="AL158" s="81"/>
      <c r="AM158" s="82"/>
      <c r="AN158" s="83"/>
      <c r="AO158" s="80">
        <f t="shared" ref="AO158:AO164" si="582">$H158*AN158</f>
        <v>0</v>
      </c>
      <c r="AP158" s="81"/>
      <c r="AQ158" s="82"/>
      <c r="AR158" s="83"/>
      <c r="AS158" s="80">
        <f t="shared" ref="AS158:AS164" si="583">$H158*AR158</f>
        <v>0</v>
      </c>
      <c r="AT158" s="81"/>
      <c r="AU158" s="82"/>
      <c r="AV158" s="83"/>
      <c r="AW158" s="80">
        <f t="shared" ref="AW158:AW164" si="584">$H158*AV158</f>
        <v>0</v>
      </c>
      <c r="AX158" s="81"/>
      <c r="AY158" s="82"/>
      <c r="AZ158" s="83"/>
      <c r="BA158" s="80">
        <f t="shared" ref="BA158:BA164" si="585">$H158*AZ158</f>
        <v>0</v>
      </c>
      <c r="BB158" s="81"/>
      <c r="BC158" s="82"/>
      <c r="BD158" s="83"/>
      <c r="BE158" s="80">
        <f t="shared" ref="BE158:BE164" si="586">$H158*BD158</f>
        <v>0</v>
      </c>
      <c r="BF158" s="81"/>
      <c r="BH158" s="74"/>
      <c r="BI158" s="74"/>
      <c r="BJ158" s="75"/>
      <c r="BK158" s="75"/>
      <c r="BL158" s="75"/>
    </row>
    <row r="159" spans="1:64" s="85" customFormat="1" ht="18" hidden="1" customHeight="1" x14ac:dyDescent="0.2">
      <c r="A159" s="144">
        <f>A158</f>
        <v>3</v>
      </c>
      <c r="B159" s="68">
        <f>B158</f>
        <v>15</v>
      </c>
      <c r="C159" s="68">
        <f>C158+1</f>
        <v>1</v>
      </c>
      <c r="D159" s="68"/>
      <c r="E159" s="69"/>
      <c r="F159" s="70" t="s">
        <v>20</v>
      </c>
      <c r="G159" s="60"/>
      <c r="H159" s="60"/>
      <c r="I159" s="61"/>
      <c r="J159" s="61"/>
      <c r="K159" s="76"/>
      <c r="L159" s="77"/>
      <c r="M159" s="75">
        <f t="shared" si="520"/>
        <v>0</v>
      </c>
      <c r="N159" s="75"/>
      <c r="O159" s="78"/>
      <c r="P159" s="79"/>
      <c r="Q159" s="80">
        <f t="shared" si="576"/>
        <v>0</v>
      </c>
      <c r="R159" s="81"/>
      <c r="S159" s="82"/>
      <c r="T159" s="83"/>
      <c r="U159" s="80">
        <f t="shared" si="577"/>
        <v>0</v>
      </c>
      <c r="V159" s="81"/>
      <c r="W159" s="82"/>
      <c r="X159" s="83"/>
      <c r="Y159" s="80">
        <f t="shared" si="578"/>
        <v>0</v>
      </c>
      <c r="Z159" s="81"/>
      <c r="AA159" s="82"/>
      <c r="AB159" s="83"/>
      <c r="AC159" s="80">
        <f t="shared" si="579"/>
        <v>0</v>
      </c>
      <c r="AD159" s="81"/>
      <c r="AE159" s="82"/>
      <c r="AF159" s="83"/>
      <c r="AG159" s="80">
        <f t="shared" si="580"/>
        <v>0</v>
      </c>
      <c r="AH159" s="81"/>
      <c r="AI159" s="82"/>
      <c r="AJ159" s="83"/>
      <c r="AK159" s="80">
        <f t="shared" si="581"/>
        <v>0</v>
      </c>
      <c r="AL159" s="81"/>
      <c r="AM159" s="82"/>
      <c r="AN159" s="83"/>
      <c r="AO159" s="80">
        <f t="shared" si="582"/>
        <v>0</v>
      </c>
      <c r="AP159" s="81"/>
      <c r="AQ159" s="82"/>
      <c r="AR159" s="83"/>
      <c r="AS159" s="80">
        <f t="shared" si="583"/>
        <v>0</v>
      </c>
      <c r="AT159" s="81"/>
      <c r="AU159" s="82"/>
      <c r="AV159" s="83"/>
      <c r="AW159" s="80">
        <f t="shared" si="584"/>
        <v>0</v>
      </c>
      <c r="AX159" s="81"/>
      <c r="AY159" s="82"/>
      <c r="AZ159" s="83"/>
      <c r="BA159" s="80">
        <f t="shared" si="585"/>
        <v>0</v>
      </c>
      <c r="BB159" s="81"/>
      <c r="BC159" s="82"/>
      <c r="BD159" s="83"/>
      <c r="BE159" s="80">
        <f t="shared" si="586"/>
        <v>0</v>
      </c>
      <c r="BF159" s="81"/>
      <c r="BH159" s="74"/>
      <c r="BI159" s="74"/>
      <c r="BJ159" s="75"/>
      <c r="BK159" s="75"/>
      <c r="BL159" s="75"/>
    </row>
    <row r="160" spans="1:64" s="85" customFormat="1" ht="18" hidden="1" customHeight="1" x14ac:dyDescent="0.2">
      <c r="A160" s="144">
        <f>A159</f>
        <v>3</v>
      </c>
      <c r="B160" s="68">
        <f>B159</f>
        <v>15</v>
      </c>
      <c r="C160" s="68">
        <f>C159+1</f>
        <v>2</v>
      </c>
      <c r="D160" s="68"/>
      <c r="E160" s="69"/>
      <c r="F160" s="70" t="s">
        <v>21</v>
      </c>
      <c r="G160" s="60"/>
      <c r="H160" s="60"/>
      <c r="I160" s="61"/>
      <c r="J160" s="61"/>
      <c r="K160" s="76"/>
      <c r="L160" s="77"/>
      <c r="M160" s="75">
        <f t="shared" si="520"/>
        <v>0</v>
      </c>
      <c r="N160" s="75"/>
      <c r="O160" s="78"/>
      <c r="P160" s="79"/>
      <c r="Q160" s="80">
        <f t="shared" si="576"/>
        <v>0</v>
      </c>
      <c r="R160" s="81"/>
      <c r="S160" s="82"/>
      <c r="T160" s="83"/>
      <c r="U160" s="80">
        <f t="shared" si="577"/>
        <v>0</v>
      </c>
      <c r="V160" s="81"/>
      <c r="W160" s="82"/>
      <c r="X160" s="83"/>
      <c r="Y160" s="80">
        <f t="shared" si="578"/>
        <v>0</v>
      </c>
      <c r="Z160" s="81"/>
      <c r="AA160" s="82"/>
      <c r="AB160" s="83"/>
      <c r="AC160" s="80">
        <f t="shared" si="579"/>
        <v>0</v>
      </c>
      <c r="AD160" s="81"/>
      <c r="AE160" s="82"/>
      <c r="AF160" s="83"/>
      <c r="AG160" s="80">
        <f t="shared" si="580"/>
        <v>0</v>
      </c>
      <c r="AH160" s="81"/>
      <c r="AI160" s="82"/>
      <c r="AJ160" s="83"/>
      <c r="AK160" s="80">
        <f t="shared" si="581"/>
        <v>0</v>
      </c>
      <c r="AL160" s="81"/>
      <c r="AM160" s="82"/>
      <c r="AN160" s="83"/>
      <c r="AO160" s="80">
        <f t="shared" si="582"/>
        <v>0</v>
      </c>
      <c r="AP160" s="81"/>
      <c r="AQ160" s="82"/>
      <c r="AR160" s="83"/>
      <c r="AS160" s="80">
        <f t="shared" si="583"/>
        <v>0</v>
      </c>
      <c r="AT160" s="81"/>
      <c r="AU160" s="82"/>
      <c r="AV160" s="83"/>
      <c r="AW160" s="80">
        <f t="shared" si="584"/>
        <v>0</v>
      </c>
      <c r="AX160" s="81"/>
      <c r="AY160" s="82"/>
      <c r="AZ160" s="83"/>
      <c r="BA160" s="80">
        <f t="shared" si="585"/>
        <v>0</v>
      </c>
      <c r="BB160" s="81"/>
      <c r="BC160" s="82"/>
      <c r="BD160" s="83"/>
      <c r="BE160" s="80">
        <f t="shared" si="586"/>
        <v>0</v>
      </c>
      <c r="BF160" s="81"/>
      <c r="BH160" s="74"/>
      <c r="BI160" s="74"/>
      <c r="BJ160" s="75"/>
      <c r="BK160" s="75"/>
      <c r="BL160" s="75"/>
    </row>
    <row r="161" spans="1:64" s="85" customFormat="1" ht="18" hidden="1" customHeight="1" x14ac:dyDescent="0.2">
      <c r="A161" s="144"/>
      <c r="B161" s="68"/>
      <c r="C161" s="68"/>
      <c r="D161" s="68"/>
      <c r="E161" s="69"/>
      <c r="F161" s="145"/>
      <c r="G161" s="60"/>
      <c r="H161" s="60"/>
      <c r="I161" s="61"/>
      <c r="J161" s="61"/>
      <c r="K161" s="76"/>
      <c r="L161" s="77"/>
      <c r="M161" s="75">
        <f t="shared" si="520"/>
        <v>0</v>
      </c>
      <c r="N161" s="75"/>
      <c r="O161" s="78"/>
      <c r="P161" s="79"/>
      <c r="Q161" s="80">
        <f t="shared" si="576"/>
        <v>0</v>
      </c>
      <c r="R161" s="81"/>
      <c r="S161" s="82"/>
      <c r="T161" s="83"/>
      <c r="U161" s="80">
        <f t="shared" si="577"/>
        <v>0</v>
      </c>
      <c r="V161" s="81"/>
      <c r="W161" s="82"/>
      <c r="X161" s="83"/>
      <c r="Y161" s="80">
        <f t="shared" si="578"/>
        <v>0</v>
      </c>
      <c r="Z161" s="81"/>
      <c r="AA161" s="82"/>
      <c r="AB161" s="83"/>
      <c r="AC161" s="80">
        <f t="shared" si="579"/>
        <v>0</v>
      </c>
      <c r="AD161" s="81"/>
      <c r="AE161" s="82"/>
      <c r="AF161" s="83"/>
      <c r="AG161" s="80">
        <f t="shared" si="580"/>
        <v>0</v>
      </c>
      <c r="AH161" s="81"/>
      <c r="AI161" s="82"/>
      <c r="AJ161" s="83"/>
      <c r="AK161" s="80">
        <f t="shared" si="581"/>
        <v>0</v>
      </c>
      <c r="AL161" s="81"/>
      <c r="AM161" s="82"/>
      <c r="AN161" s="83"/>
      <c r="AO161" s="80">
        <f t="shared" si="582"/>
        <v>0</v>
      </c>
      <c r="AP161" s="81"/>
      <c r="AQ161" s="82"/>
      <c r="AR161" s="83"/>
      <c r="AS161" s="80">
        <f t="shared" si="583"/>
        <v>0</v>
      </c>
      <c r="AT161" s="81"/>
      <c r="AU161" s="82"/>
      <c r="AV161" s="83"/>
      <c r="AW161" s="80">
        <f t="shared" si="584"/>
        <v>0</v>
      </c>
      <c r="AX161" s="81"/>
      <c r="AY161" s="82"/>
      <c r="AZ161" s="83"/>
      <c r="BA161" s="80">
        <f t="shared" si="585"/>
        <v>0</v>
      </c>
      <c r="BB161" s="81"/>
      <c r="BC161" s="82"/>
      <c r="BD161" s="83"/>
      <c r="BE161" s="80">
        <f t="shared" si="586"/>
        <v>0</v>
      </c>
      <c r="BF161" s="81"/>
      <c r="BH161" s="74"/>
      <c r="BI161" s="74"/>
      <c r="BJ161" s="75"/>
      <c r="BK161" s="75"/>
      <c r="BL161" s="75"/>
    </row>
    <row r="162" spans="1:64" s="85" customFormat="1" ht="18" hidden="1" customHeight="1" x14ac:dyDescent="0.2">
      <c r="A162" s="144"/>
      <c r="B162" s="68"/>
      <c r="C162" s="68"/>
      <c r="D162" s="68"/>
      <c r="E162" s="69"/>
      <c r="F162" s="145"/>
      <c r="G162" s="60"/>
      <c r="H162" s="60"/>
      <c r="I162" s="61"/>
      <c r="J162" s="61"/>
      <c r="K162" s="76"/>
      <c r="L162" s="77"/>
      <c r="M162" s="75">
        <f t="shared" si="520"/>
        <v>0</v>
      </c>
      <c r="N162" s="75"/>
      <c r="O162" s="78"/>
      <c r="P162" s="79"/>
      <c r="Q162" s="80">
        <f t="shared" si="576"/>
        <v>0</v>
      </c>
      <c r="R162" s="81"/>
      <c r="S162" s="82"/>
      <c r="T162" s="83"/>
      <c r="U162" s="80">
        <f t="shared" si="577"/>
        <v>0</v>
      </c>
      <c r="V162" s="81"/>
      <c r="W162" s="82"/>
      <c r="X162" s="83"/>
      <c r="Y162" s="80">
        <f t="shared" si="578"/>
        <v>0</v>
      </c>
      <c r="Z162" s="81"/>
      <c r="AA162" s="82"/>
      <c r="AB162" s="83"/>
      <c r="AC162" s="80">
        <f t="shared" si="579"/>
        <v>0</v>
      </c>
      <c r="AD162" s="81"/>
      <c r="AE162" s="82"/>
      <c r="AF162" s="83"/>
      <c r="AG162" s="80">
        <f t="shared" si="580"/>
        <v>0</v>
      </c>
      <c r="AH162" s="81"/>
      <c r="AI162" s="82"/>
      <c r="AJ162" s="83"/>
      <c r="AK162" s="80">
        <f t="shared" si="581"/>
        <v>0</v>
      </c>
      <c r="AL162" s="81"/>
      <c r="AM162" s="82"/>
      <c r="AN162" s="83"/>
      <c r="AO162" s="80">
        <f t="shared" si="582"/>
        <v>0</v>
      </c>
      <c r="AP162" s="81"/>
      <c r="AQ162" s="82"/>
      <c r="AR162" s="83"/>
      <c r="AS162" s="80">
        <f t="shared" si="583"/>
        <v>0</v>
      </c>
      <c r="AT162" s="81"/>
      <c r="AU162" s="82"/>
      <c r="AV162" s="83"/>
      <c r="AW162" s="80">
        <f t="shared" si="584"/>
        <v>0</v>
      </c>
      <c r="AX162" s="81"/>
      <c r="AY162" s="82"/>
      <c r="AZ162" s="83"/>
      <c r="BA162" s="80">
        <f t="shared" si="585"/>
        <v>0</v>
      </c>
      <c r="BB162" s="81"/>
      <c r="BC162" s="82"/>
      <c r="BD162" s="83"/>
      <c r="BE162" s="80">
        <f t="shared" si="586"/>
        <v>0</v>
      </c>
      <c r="BF162" s="81"/>
      <c r="BH162" s="74"/>
      <c r="BI162" s="74"/>
      <c r="BJ162" s="75"/>
      <c r="BK162" s="75"/>
      <c r="BL162" s="75"/>
    </row>
    <row r="163" spans="1:64" s="85" customFormat="1" ht="18" hidden="1" customHeight="1" x14ac:dyDescent="0.2">
      <c r="A163" s="144"/>
      <c r="B163" s="68"/>
      <c r="C163" s="68"/>
      <c r="D163" s="68"/>
      <c r="E163" s="69"/>
      <c r="F163" s="145"/>
      <c r="G163" s="60"/>
      <c r="H163" s="60"/>
      <c r="I163" s="61"/>
      <c r="J163" s="61"/>
      <c r="K163" s="76"/>
      <c r="L163" s="77"/>
      <c r="M163" s="75">
        <f t="shared" si="520"/>
        <v>0</v>
      </c>
      <c r="N163" s="75"/>
      <c r="O163" s="78"/>
      <c r="P163" s="79"/>
      <c r="Q163" s="80">
        <f t="shared" si="576"/>
        <v>0</v>
      </c>
      <c r="R163" s="81"/>
      <c r="S163" s="82"/>
      <c r="T163" s="83"/>
      <c r="U163" s="80">
        <f t="shared" si="577"/>
        <v>0</v>
      </c>
      <c r="V163" s="81"/>
      <c r="W163" s="82"/>
      <c r="X163" s="83"/>
      <c r="Y163" s="80">
        <f t="shared" si="578"/>
        <v>0</v>
      </c>
      <c r="Z163" s="81"/>
      <c r="AA163" s="82"/>
      <c r="AB163" s="83"/>
      <c r="AC163" s="80">
        <f t="shared" si="579"/>
        <v>0</v>
      </c>
      <c r="AD163" s="81"/>
      <c r="AE163" s="82"/>
      <c r="AF163" s="83"/>
      <c r="AG163" s="80">
        <f t="shared" si="580"/>
        <v>0</v>
      </c>
      <c r="AH163" s="81"/>
      <c r="AI163" s="82"/>
      <c r="AJ163" s="83"/>
      <c r="AK163" s="80">
        <f t="shared" si="581"/>
        <v>0</v>
      </c>
      <c r="AL163" s="81"/>
      <c r="AM163" s="82"/>
      <c r="AN163" s="83"/>
      <c r="AO163" s="80">
        <f t="shared" si="582"/>
        <v>0</v>
      </c>
      <c r="AP163" s="81"/>
      <c r="AQ163" s="82"/>
      <c r="AR163" s="83"/>
      <c r="AS163" s="80">
        <f t="shared" si="583"/>
        <v>0</v>
      </c>
      <c r="AT163" s="81"/>
      <c r="AU163" s="82"/>
      <c r="AV163" s="83"/>
      <c r="AW163" s="80">
        <f t="shared" si="584"/>
        <v>0</v>
      </c>
      <c r="AX163" s="81"/>
      <c r="AY163" s="82"/>
      <c r="AZ163" s="83"/>
      <c r="BA163" s="80">
        <f t="shared" si="585"/>
        <v>0</v>
      </c>
      <c r="BB163" s="81"/>
      <c r="BC163" s="82"/>
      <c r="BD163" s="83"/>
      <c r="BE163" s="80">
        <f t="shared" si="586"/>
        <v>0</v>
      </c>
      <c r="BF163" s="81"/>
      <c r="BH163" s="74"/>
      <c r="BI163" s="74"/>
      <c r="BJ163" s="75"/>
      <c r="BK163" s="75"/>
      <c r="BL163" s="75"/>
    </row>
    <row r="164" spans="1:64" s="85" customFormat="1" ht="18" hidden="1" customHeight="1" x14ac:dyDescent="0.2">
      <c r="A164" s="144"/>
      <c r="B164" s="68"/>
      <c r="C164" s="68"/>
      <c r="D164" s="68"/>
      <c r="E164" s="69"/>
      <c r="F164" s="145"/>
      <c r="G164" s="60"/>
      <c r="H164" s="60"/>
      <c r="I164" s="61"/>
      <c r="J164" s="61"/>
      <c r="K164" s="76"/>
      <c r="L164" s="77"/>
      <c r="M164" s="75">
        <f t="shared" si="520"/>
        <v>0</v>
      </c>
      <c r="N164" s="75"/>
      <c r="O164" s="78"/>
      <c r="P164" s="79"/>
      <c r="Q164" s="80">
        <f t="shared" si="576"/>
        <v>0</v>
      </c>
      <c r="R164" s="81"/>
      <c r="S164" s="82"/>
      <c r="T164" s="83"/>
      <c r="U164" s="80">
        <f t="shared" si="577"/>
        <v>0</v>
      </c>
      <c r="V164" s="81"/>
      <c r="W164" s="82"/>
      <c r="X164" s="83"/>
      <c r="Y164" s="80">
        <f t="shared" si="578"/>
        <v>0</v>
      </c>
      <c r="Z164" s="81"/>
      <c r="AA164" s="82"/>
      <c r="AB164" s="83"/>
      <c r="AC164" s="80">
        <f t="shared" si="579"/>
        <v>0</v>
      </c>
      <c r="AD164" s="81"/>
      <c r="AE164" s="82"/>
      <c r="AF164" s="83"/>
      <c r="AG164" s="80">
        <f t="shared" si="580"/>
        <v>0</v>
      </c>
      <c r="AH164" s="81"/>
      <c r="AI164" s="82"/>
      <c r="AJ164" s="83"/>
      <c r="AK164" s="80">
        <f t="shared" si="581"/>
        <v>0</v>
      </c>
      <c r="AL164" s="81"/>
      <c r="AM164" s="82"/>
      <c r="AN164" s="83"/>
      <c r="AO164" s="80">
        <f t="shared" si="582"/>
        <v>0</v>
      </c>
      <c r="AP164" s="81"/>
      <c r="AQ164" s="82"/>
      <c r="AR164" s="83"/>
      <c r="AS164" s="80">
        <f t="shared" si="583"/>
        <v>0</v>
      </c>
      <c r="AT164" s="81"/>
      <c r="AU164" s="82"/>
      <c r="AV164" s="83"/>
      <c r="AW164" s="80">
        <f t="shared" si="584"/>
        <v>0</v>
      </c>
      <c r="AX164" s="81"/>
      <c r="AY164" s="82"/>
      <c r="AZ164" s="83"/>
      <c r="BA164" s="80">
        <f t="shared" si="585"/>
        <v>0</v>
      </c>
      <c r="BB164" s="81"/>
      <c r="BC164" s="82"/>
      <c r="BD164" s="83"/>
      <c r="BE164" s="80">
        <f t="shared" si="586"/>
        <v>0</v>
      </c>
      <c r="BF164" s="81"/>
      <c r="BH164" s="74"/>
      <c r="BI164" s="74"/>
      <c r="BJ164" s="75"/>
      <c r="BK164" s="75"/>
      <c r="BL164" s="75"/>
    </row>
    <row r="165" spans="1:64" s="94" customFormat="1" ht="18" hidden="1" customHeight="1" x14ac:dyDescent="0.2">
      <c r="A165" s="146"/>
      <c r="B165" s="147"/>
      <c r="C165" s="147"/>
      <c r="D165" s="147"/>
      <c r="E165" s="148"/>
      <c r="F165" s="149" t="str">
        <f>"Sous-total "&amp;A158&amp;"."&amp;B158&amp;""</f>
        <v>Sous-total 3.15</v>
      </c>
      <c r="G165" s="150"/>
      <c r="H165" s="150"/>
      <c r="I165" s="151"/>
      <c r="J165" s="151"/>
      <c r="K165" s="87"/>
      <c r="L165" s="86"/>
      <c r="M165" s="88">
        <f>SUM(M158:M164)</f>
        <v>0</v>
      </c>
      <c r="N165" s="86"/>
      <c r="O165" s="89"/>
      <c r="P165" s="90"/>
      <c r="Q165" s="95">
        <f>SUM(Q158:Q164)</f>
        <v>0</v>
      </c>
      <c r="R165" s="92"/>
      <c r="S165" s="224"/>
      <c r="T165" s="225"/>
      <c r="U165" s="95">
        <f>SUM(U158:U164)</f>
        <v>0</v>
      </c>
      <c r="V165" s="92"/>
      <c r="W165" s="224"/>
      <c r="X165" s="225"/>
      <c r="Y165" s="95">
        <f>SUM(Y158:Y164)</f>
        <v>0</v>
      </c>
      <c r="Z165" s="92"/>
      <c r="AA165" s="224"/>
      <c r="AB165" s="225"/>
      <c r="AC165" s="95">
        <f>SUM(AC158:AC164)</f>
        <v>0</v>
      </c>
      <c r="AD165" s="92"/>
      <c r="AE165" s="224"/>
      <c r="AF165" s="225"/>
      <c r="AG165" s="95">
        <f>SUM(AG158:AG164)</f>
        <v>0</v>
      </c>
      <c r="AH165" s="92"/>
      <c r="AI165" s="224"/>
      <c r="AJ165" s="225"/>
      <c r="AK165" s="95">
        <f>SUM(AK158:AK164)</f>
        <v>0</v>
      </c>
      <c r="AL165" s="92"/>
      <c r="AM165" s="224"/>
      <c r="AN165" s="225"/>
      <c r="AO165" s="95">
        <f>SUM(AO158:AO164)</f>
        <v>0</v>
      </c>
      <c r="AP165" s="92"/>
      <c r="AQ165" s="224"/>
      <c r="AR165" s="225"/>
      <c r="AS165" s="95">
        <f>SUM(AS158:AS164)</f>
        <v>0</v>
      </c>
      <c r="AT165" s="92"/>
      <c r="AU165" s="224"/>
      <c r="AV165" s="225"/>
      <c r="AW165" s="95">
        <f>SUM(AW158:AW164)</f>
        <v>0</v>
      </c>
      <c r="AX165" s="92"/>
      <c r="AY165" s="224"/>
      <c r="AZ165" s="225"/>
      <c r="BA165" s="95">
        <f>SUM(BA158:BA164)</f>
        <v>0</v>
      </c>
      <c r="BB165" s="92"/>
      <c r="BC165" s="224"/>
      <c r="BD165" s="225"/>
      <c r="BE165" s="95">
        <f>SUM(BE158:BE164)</f>
        <v>0</v>
      </c>
      <c r="BF165" s="92"/>
      <c r="BH165" s="199" t="str">
        <f>F165</f>
        <v>Sous-total 3.15</v>
      </c>
      <c r="BI165" s="200"/>
      <c r="BJ165" s="201"/>
      <c r="BK165" s="86"/>
      <c r="BL165" s="86"/>
    </row>
    <row r="166" spans="1:64" s="100" customFormat="1" ht="18" customHeight="1" x14ac:dyDescent="0.2">
      <c r="A166" s="156"/>
      <c r="B166" s="156"/>
      <c r="C166" s="156"/>
      <c r="D166" s="156"/>
      <c r="E166" s="156"/>
      <c r="F166" s="157"/>
      <c r="G166" s="143"/>
      <c r="H166" s="143"/>
      <c r="I166" s="13"/>
      <c r="J166" s="13"/>
      <c r="K166" s="97"/>
      <c r="L166" s="97"/>
      <c r="M166" s="97"/>
      <c r="N166" s="97"/>
      <c r="O166" s="98"/>
      <c r="P166" s="98"/>
      <c r="Q166" s="97"/>
      <c r="R166" s="99"/>
      <c r="S166" s="96"/>
      <c r="T166" s="98"/>
      <c r="U166" s="97"/>
      <c r="V166" s="99"/>
      <c r="W166" s="96"/>
      <c r="X166" s="98"/>
      <c r="Y166" s="97"/>
      <c r="Z166" s="99"/>
      <c r="AA166" s="96"/>
      <c r="AB166" s="98"/>
      <c r="AC166" s="97"/>
      <c r="AD166" s="99"/>
      <c r="AE166" s="96"/>
      <c r="AF166" s="98"/>
      <c r="AG166" s="97"/>
      <c r="AH166" s="99"/>
      <c r="AI166" s="96"/>
      <c r="AJ166" s="98"/>
      <c r="AK166" s="97"/>
      <c r="AL166" s="99"/>
      <c r="AM166" s="96"/>
      <c r="AN166" s="98"/>
      <c r="AO166" s="97"/>
      <c r="AP166" s="99"/>
      <c r="AQ166" s="96"/>
      <c r="AR166" s="98"/>
      <c r="AS166" s="97"/>
      <c r="AT166" s="99"/>
      <c r="AU166" s="96"/>
      <c r="AV166" s="98"/>
      <c r="AW166" s="97"/>
      <c r="AX166" s="99"/>
      <c r="AY166" s="96"/>
      <c r="AZ166" s="98"/>
      <c r="BA166" s="97"/>
      <c r="BB166" s="99"/>
      <c r="BC166" s="96"/>
      <c r="BD166" s="98"/>
      <c r="BE166" s="97"/>
      <c r="BF166" s="99"/>
      <c r="BH166" s="96"/>
      <c r="BI166" s="96"/>
      <c r="BJ166" s="97"/>
      <c r="BK166" s="97"/>
      <c r="BL166" s="97"/>
    </row>
    <row r="167" spans="1:64" s="85" customFormat="1" ht="18" customHeight="1" x14ac:dyDescent="0.2">
      <c r="A167" s="214" t="s">
        <v>8</v>
      </c>
      <c r="B167" s="215"/>
      <c r="C167" s="215"/>
      <c r="D167" s="215"/>
      <c r="E167" s="215"/>
      <c r="F167" s="215"/>
      <c r="G167" s="215"/>
      <c r="H167" s="216"/>
      <c r="I167" s="158"/>
      <c r="J167" s="158"/>
      <c r="K167" s="76"/>
      <c r="L167" s="102"/>
      <c r="M167" s="102"/>
      <c r="N167" s="102"/>
      <c r="O167" s="78"/>
      <c r="R167" s="103"/>
      <c r="S167" s="104"/>
      <c r="V167" s="103"/>
      <c r="W167" s="104"/>
      <c r="Z167" s="103"/>
      <c r="AA167" s="104"/>
      <c r="AD167" s="103"/>
      <c r="AE167" s="104"/>
      <c r="AH167" s="103"/>
      <c r="AI167" s="104"/>
      <c r="AL167" s="103"/>
      <c r="AM167" s="104"/>
      <c r="AP167" s="103"/>
      <c r="AQ167" s="104"/>
      <c r="AT167" s="103"/>
      <c r="AU167" s="104"/>
      <c r="AX167" s="103"/>
      <c r="AY167" s="104"/>
      <c r="BB167" s="103"/>
      <c r="BC167" s="104"/>
      <c r="BF167" s="103"/>
      <c r="BJ167" s="101"/>
      <c r="BK167" s="101"/>
      <c r="BL167" s="101"/>
    </row>
    <row r="168" spans="1:64" s="85" customFormat="1" ht="18" customHeight="1" x14ac:dyDescent="0.2">
      <c r="A168" s="1"/>
      <c r="B168" s="1"/>
      <c r="C168" s="1"/>
      <c r="D168" s="1"/>
      <c r="E168" s="1"/>
      <c r="F168" s="2"/>
      <c r="G168" s="3"/>
      <c r="H168" s="3"/>
      <c r="I168" s="4"/>
      <c r="J168" s="4"/>
      <c r="K168" s="76"/>
      <c r="L168" s="76"/>
      <c r="M168" s="76"/>
      <c r="N168" s="76"/>
      <c r="O168" s="78"/>
      <c r="P168" s="78"/>
      <c r="Q168" s="78"/>
      <c r="R168" s="105"/>
      <c r="S168" s="106"/>
      <c r="T168" s="78"/>
      <c r="U168" s="78"/>
      <c r="V168" s="105"/>
      <c r="W168" s="106"/>
      <c r="X168" s="78"/>
      <c r="Y168" s="78"/>
      <c r="Z168" s="105"/>
      <c r="AA168" s="106"/>
      <c r="AB168" s="78"/>
      <c r="AC168" s="78"/>
      <c r="AD168" s="105"/>
      <c r="AE168" s="106"/>
      <c r="AF168" s="78"/>
      <c r="AG168" s="78"/>
      <c r="AH168" s="105"/>
      <c r="AI168" s="106"/>
      <c r="AJ168" s="78"/>
      <c r="AK168" s="78"/>
      <c r="AL168" s="105"/>
      <c r="AM168" s="106"/>
      <c r="AN168" s="78"/>
      <c r="AO168" s="78"/>
      <c r="AP168" s="105"/>
      <c r="AQ168" s="106"/>
      <c r="AR168" s="78"/>
      <c r="AS168" s="78"/>
      <c r="AT168" s="105"/>
      <c r="AU168" s="106"/>
      <c r="AV168" s="78"/>
      <c r="AW168" s="78"/>
      <c r="AX168" s="105"/>
      <c r="AY168" s="106"/>
      <c r="AZ168" s="78"/>
      <c r="BA168" s="78"/>
      <c r="BB168" s="105"/>
      <c r="BC168" s="106"/>
      <c r="BD168" s="78"/>
      <c r="BE168" s="78"/>
      <c r="BF168" s="105"/>
      <c r="BH168" s="104"/>
      <c r="BI168" s="104"/>
      <c r="BJ168" s="102"/>
      <c r="BK168" s="102"/>
      <c r="BL168" s="102"/>
    </row>
    <row r="169" spans="1:64" s="94" customFormat="1" ht="18" customHeight="1" x14ac:dyDescent="0.2">
      <c r="A169" s="159">
        <v>3</v>
      </c>
      <c r="B169" s="160">
        <v>1</v>
      </c>
      <c r="C169" s="160"/>
      <c r="D169" s="160"/>
      <c r="E169" s="161"/>
      <c r="F169" s="162" t="str">
        <f>F12</f>
        <v>Installations de chantier - Travaux préparatoires</v>
      </c>
      <c r="G169" s="163"/>
      <c r="H169" s="164"/>
      <c r="I169" s="165" t="str">
        <f>F30</f>
        <v>Sous-total 3.1</v>
      </c>
      <c r="J169" s="166">
        <f>J30</f>
        <v>0</v>
      </c>
      <c r="K169" s="108"/>
      <c r="L169" s="109" t="str">
        <f>$I169</f>
        <v>Sous-total 3.1</v>
      </c>
      <c r="M169" s="107">
        <f>M30</f>
        <v>0</v>
      </c>
      <c r="N169" s="107"/>
      <c r="O169" s="110"/>
      <c r="P169" s="109" t="str">
        <f>$I169</f>
        <v>Sous-total 3.1</v>
      </c>
      <c r="Q169" s="107">
        <f>Q30</f>
        <v>0</v>
      </c>
      <c r="R169" s="111"/>
      <c r="S169" s="228" t="str">
        <f>$I169</f>
        <v>Sous-total 3.1</v>
      </c>
      <c r="T169" s="229"/>
      <c r="U169" s="107">
        <f>U30</f>
        <v>0</v>
      </c>
      <c r="V169" s="111"/>
      <c r="W169" s="228" t="str">
        <f>$I169</f>
        <v>Sous-total 3.1</v>
      </c>
      <c r="X169" s="229"/>
      <c r="Y169" s="107">
        <f>Y30</f>
        <v>0</v>
      </c>
      <c r="Z169" s="111"/>
      <c r="AA169" s="228" t="str">
        <f>$I169</f>
        <v>Sous-total 3.1</v>
      </c>
      <c r="AB169" s="229"/>
      <c r="AC169" s="107">
        <f>AC30</f>
        <v>0</v>
      </c>
      <c r="AD169" s="111"/>
      <c r="AE169" s="228" t="str">
        <f>$I169</f>
        <v>Sous-total 3.1</v>
      </c>
      <c r="AF169" s="229"/>
      <c r="AG169" s="107">
        <f>AG30</f>
        <v>0</v>
      </c>
      <c r="AH169" s="111"/>
      <c r="AI169" s="228" t="str">
        <f>$I169</f>
        <v>Sous-total 3.1</v>
      </c>
      <c r="AJ169" s="229"/>
      <c r="AK169" s="107">
        <f>AK30</f>
        <v>0</v>
      </c>
      <c r="AL169" s="111"/>
      <c r="AM169" s="228" t="str">
        <f>$I169</f>
        <v>Sous-total 3.1</v>
      </c>
      <c r="AN169" s="229"/>
      <c r="AO169" s="107">
        <f>AO30</f>
        <v>0</v>
      </c>
      <c r="AP169" s="111"/>
      <c r="AQ169" s="228" t="str">
        <f>$I169</f>
        <v>Sous-total 3.1</v>
      </c>
      <c r="AR169" s="229"/>
      <c r="AS169" s="107">
        <f>AS30</f>
        <v>0</v>
      </c>
      <c r="AT169" s="111"/>
      <c r="AU169" s="228" t="str">
        <f>$I169</f>
        <v>Sous-total 3.1</v>
      </c>
      <c r="AV169" s="229"/>
      <c r="AW169" s="107">
        <f>AW30</f>
        <v>0</v>
      </c>
      <c r="AX169" s="111"/>
      <c r="AY169" s="228" t="str">
        <f>$I169</f>
        <v>Sous-total 3.1</v>
      </c>
      <c r="AZ169" s="229"/>
      <c r="BA169" s="107">
        <f>BA30</f>
        <v>0</v>
      </c>
      <c r="BB169" s="111"/>
      <c r="BC169" s="228" t="str">
        <f>$I169</f>
        <v>Sous-total 3.1</v>
      </c>
      <c r="BD169" s="229"/>
      <c r="BE169" s="107">
        <f>BE30</f>
        <v>0</v>
      </c>
      <c r="BF169" s="112"/>
      <c r="BG169" s="89"/>
      <c r="BH169" s="96"/>
      <c r="BI169" s="96"/>
      <c r="BJ169" s="113">
        <f>BF30</f>
        <v>0</v>
      </c>
      <c r="BK169" s="107"/>
      <c r="BL169" s="107"/>
    </row>
    <row r="170" spans="1:64" s="94" customFormat="1" ht="18" customHeight="1" x14ac:dyDescent="0.2">
      <c r="A170" s="56">
        <v>3</v>
      </c>
      <c r="B170" s="57">
        <v>2</v>
      </c>
      <c r="C170" s="57"/>
      <c r="D170" s="57"/>
      <c r="E170" s="58"/>
      <c r="F170" s="167" t="str">
        <f>F31</f>
        <v>Aménagements, compris terrassements</v>
      </c>
      <c r="G170" s="168"/>
      <c r="H170" s="169"/>
      <c r="I170" s="154" t="str">
        <f>F54</f>
        <v>Sous-total 3.2</v>
      </c>
      <c r="J170" s="151">
        <f>J54</f>
        <v>0</v>
      </c>
      <c r="K170" s="108"/>
      <c r="L170" s="114" t="str">
        <f>$I170</f>
        <v>Sous-total 3.2</v>
      </c>
      <c r="M170" s="86">
        <f>M54</f>
        <v>0</v>
      </c>
      <c r="N170" s="86"/>
      <c r="O170" s="110"/>
      <c r="P170" s="114" t="str">
        <f>$I170</f>
        <v>Sous-total 3.2</v>
      </c>
      <c r="Q170" s="86">
        <f>Q54</f>
        <v>0</v>
      </c>
      <c r="R170" s="111"/>
      <c r="S170" s="230" t="str">
        <f>$I170</f>
        <v>Sous-total 3.2</v>
      </c>
      <c r="T170" s="231"/>
      <c r="U170" s="86">
        <f>U54</f>
        <v>0</v>
      </c>
      <c r="V170" s="111"/>
      <c r="W170" s="230" t="str">
        <f>$I170</f>
        <v>Sous-total 3.2</v>
      </c>
      <c r="X170" s="231"/>
      <c r="Y170" s="86">
        <f>Y54</f>
        <v>0</v>
      </c>
      <c r="Z170" s="111"/>
      <c r="AA170" s="230" t="str">
        <f>$I170</f>
        <v>Sous-total 3.2</v>
      </c>
      <c r="AB170" s="231"/>
      <c r="AC170" s="86">
        <f>AC54</f>
        <v>0</v>
      </c>
      <c r="AD170" s="111"/>
      <c r="AE170" s="230" t="str">
        <f>$I170</f>
        <v>Sous-total 3.2</v>
      </c>
      <c r="AF170" s="231"/>
      <c r="AG170" s="86">
        <f>AG54</f>
        <v>0</v>
      </c>
      <c r="AH170" s="111"/>
      <c r="AI170" s="230" t="str">
        <f>$I170</f>
        <v>Sous-total 3.2</v>
      </c>
      <c r="AJ170" s="231"/>
      <c r="AK170" s="86">
        <f>AK54</f>
        <v>0</v>
      </c>
      <c r="AL170" s="111"/>
      <c r="AM170" s="230" t="str">
        <f>$I170</f>
        <v>Sous-total 3.2</v>
      </c>
      <c r="AN170" s="231"/>
      <c r="AO170" s="86">
        <f>AO54</f>
        <v>0</v>
      </c>
      <c r="AP170" s="111"/>
      <c r="AQ170" s="230" t="str">
        <f>$I170</f>
        <v>Sous-total 3.2</v>
      </c>
      <c r="AR170" s="231"/>
      <c r="AS170" s="86">
        <f>AS54</f>
        <v>0</v>
      </c>
      <c r="AT170" s="111"/>
      <c r="AU170" s="230" t="str">
        <f>$I170</f>
        <v>Sous-total 3.2</v>
      </c>
      <c r="AV170" s="231"/>
      <c r="AW170" s="86">
        <f>AW54</f>
        <v>0</v>
      </c>
      <c r="AX170" s="111"/>
      <c r="AY170" s="230" t="str">
        <f>$I170</f>
        <v>Sous-total 3.2</v>
      </c>
      <c r="AZ170" s="231"/>
      <c r="BA170" s="86">
        <f>BA54</f>
        <v>0</v>
      </c>
      <c r="BB170" s="111"/>
      <c r="BC170" s="230" t="str">
        <f>$I170</f>
        <v>Sous-total 3.2</v>
      </c>
      <c r="BD170" s="231"/>
      <c r="BE170" s="86">
        <f>BE54</f>
        <v>0</v>
      </c>
      <c r="BF170" s="112"/>
      <c r="BG170" s="89"/>
      <c r="BH170" s="96"/>
      <c r="BI170" s="96"/>
      <c r="BJ170" s="113">
        <f>BF54</f>
        <v>0</v>
      </c>
      <c r="BK170" s="86"/>
      <c r="BL170" s="86"/>
    </row>
    <row r="171" spans="1:64" s="94" customFormat="1" ht="18" customHeight="1" x14ac:dyDescent="0.2">
      <c r="A171" s="56">
        <v>3</v>
      </c>
      <c r="B171" s="57">
        <v>3</v>
      </c>
      <c r="C171" s="57"/>
      <c r="D171" s="57"/>
      <c r="E171" s="58"/>
      <c r="F171" s="167" t="str">
        <f>F55</f>
        <v>Gestion des eaux pluviales / tranchées drainantes</v>
      </c>
      <c r="G171" s="168"/>
      <c r="H171" s="169"/>
      <c r="I171" s="154" t="str">
        <f>F61</f>
        <v>Sous-total 3.3</v>
      </c>
      <c r="J171" s="151">
        <f>J61</f>
        <v>0</v>
      </c>
      <c r="K171" s="108"/>
      <c r="L171" s="114" t="str">
        <f t="shared" ref="L171:L183" si="587">$I171</f>
        <v>Sous-total 3.3</v>
      </c>
      <c r="M171" s="86">
        <f>M61</f>
        <v>0</v>
      </c>
      <c r="N171" s="86"/>
      <c r="O171" s="110"/>
      <c r="P171" s="114" t="str">
        <f t="shared" ref="P171:P184" si="588">$I171</f>
        <v>Sous-total 3.3</v>
      </c>
      <c r="Q171" s="86">
        <f>Q61</f>
        <v>0</v>
      </c>
      <c r="R171" s="111"/>
      <c r="S171" s="230" t="str">
        <f t="shared" ref="S171:S184" si="589">$I171</f>
        <v>Sous-total 3.3</v>
      </c>
      <c r="T171" s="231"/>
      <c r="U171" s="86">
        <f>U61</f>
        <v>0</v>
      </c>
      <c r="V171" s="111"/>
      <c r="W171" s="230" t="str">
        <f t="shared" ref="W171:W184" si="590">$I171</f>
        <v>Sous-total 3.3</v>
      </c>
      <c r="X171" s="231"/>
      <c r="Y171" s="86">
        <f>Y61</f>
        <v>0</v>
      </c>
      <c r="Z171" s="111"/>
      <c r="AA171" s="230" t="str">
        <f t="shared" ref="AA171:AA184" si="591">$I171</f>
        <v>Sous-total 3.3</v>
      </c>
      <c r="AB171" s="231"/>
      <c r="AC171" s="86">
        <f>AC61</f>
        <v>0</v>
      </c>
      <c r="AD171" s="111"/>
      <c r="AE171" s="230" t="str">
        <f t="shared" ref="AE171:AE184" si="592">$I171</f>
        <v>Sous-total 3.3</v>
      </c>
      <c r="AF171" s="231"/>
      <c r="AG171" s="86">
        <f>AG61</f>
        <v>0</v>
      </c>
      <c r="AH171" s="111"/>
      <c r="AI171" s="230" t="str">
        <f t="shared" ref="AI171:AI184" si="593">$I171</f>
        <v>Sous-total 3.3</v>
      </c>
      <c r="AJ171" s="231"/>
      <c r="AK171" s="86">
        <f>AK61</f>
        <v>0</v>
      </c>
      <c r="AL171" s="111"/>
      <c r="AM171" s="230" t="str">
        <f t="shared" ref="AM171:AM184" si="594">$I171</f>
        <v>Sous-total 3.3</v>
      </c>
      <c r="AN171" s="231"/>
      <c r="AO171" s="86">
        <f>AO61</f>
        <v>0</v>
      </c>
      <c r="AP171" s="111"/>
      <c r="AQ171" s="230" t="str">
        <f t="shared" ref="AQ171:AQ184" si="595">$I171</f>
        <v>Sous-total 3.3</v>
      </c>
      <c r="AR171" s="231"/>
      <c r="AS171" s="86">
        <f>AS61</f>
        <v>0</v>
      </c>
      <c r="AT171" s="111"/>
      <c r="AU171" s="230" t="str">
        <f t="shared" ref="AU171:AU184" si="596">$I171</f>
        <v>Sous-total 3.3</v>
      </c>
      <c r="AV171" s="231"/>
      <c r="AW171" s="86">
        <f>AW61</f>
        <v>0</v>
      </c>
      <c r="AX171" s="111"/>
      <c r="AY171" s="230" t="str">
        <f t="shared" ref="AY171:AY184" si="597">$I171</f>
        <v>Sous-total 3.3</v>
      </c>
      <c r="AZ171" s="231"/>
      <c r="BA171" s="86">
        <f>BA61</f>
        <v>0</v>
      </c>
      <c r="BB171" s="111"/>
      <c r="BC171" s="230" t="str">
        <f t="shared" ref="BC171:BC184" si="598">$I171</f>
        <v>Sous-total 3.3</v>
      </c>
      <c r="BD171" s="231"/>
      <c r="BE171" s="86">
        <f>BE61</f>
        <v>0</v>
      </c>
      <c r="BF171" s="112"/>
      <c r="BG171" s="89"/>
      <c r="BH171" s="96"/>
      <c r="BI171" s="96"/>
      <c r="BJ171" s="113">
        <f>BF61</f>
        <v>0</v>
      </c>
      <c r="BK171" s="86"/>
      <c r="BL171" s="86"/>
    </row>
    <row r="172" spans="1:64" s="94" customFormat="1" ht="18" customHeight="1" x14ac:dyDescent="0.2">
      <c r="A172" s="56">
        <v>3</v>
      </c>
      <c r="B172" s="57">
        <v>4</v>
      </c>
      <c r="C172" s="57"/>
      <c r="D172" s="57"/>
      <c r="E172" s="58"/>
      <c r="F172" s="167" t="str">
        <f>F62</f>
        <v>Marquage au sol</v>
      </c>
      <c r="G172" s="168"/>
      <c r="H172" s="169"/>
      <c r="I172" s="154" t="str">
        <f>F72</f>
        <v>Sous-total 3.4</v>
      </c>
      <c r="J172" s="151">
        <f>J72</f>
        <v>0</v>
      </c>
      <c r="K172" s="108"/>
      <c r="L172" s="114" t="str">
        <f t="shared" si="587"/>
        <v>Sous-total 3.4</v>
      </c>
      <c r="M172" s="86">
        <f>M72</f>
        <v>0</v>
      </c>
      <c r="N172" s="86"/>
      <c r="O172" s="110"/>
      <c r="P172" s="114" t="str">
        <f t="shared" si="588"/>
        <v>Sous-total 3.4</v>
      </c>
      <c r="Q172" s="86">
        <f>Q72</f>
        <v>0</v>
      </c>
      <c r="R172" s="111"/>
      <c r="S172" s="230" t="str">
        <f t="shared" si="589"/>
        <v>Sous-total 3.4</v>
      </c>
      <c r="T172" s="231"/>
      <c r="U172" s="86">
        <f>U72</f>
        <v>0</v>
      </c>
      <c r="V172" s="111"/>
      <c r="W172" s="230" t="str">
        <f t="shared" si="590"/>
        <v>Sous-total 3.4</v>
      </c>
      <c r="X172" s="231"/>
      <c r="Y172" s="86">
        <f>Y72</f>
        <v>0</v>
      </c>
      <c r="Z172" s="111"/>
      <c r="AA172" s="230" t="str">
        <f t="shared" si="591"/>
        <v>Sous-total 3.4</v>
      </c>
      <c r="AB172" s="231"/>
      <c r="AC172" s="86">
        <f>AC72</f>
        <v>0</v>
      </c>
      <c r="AD172" s="111"/>
      <c r="AE172" s="230" t="str">
        <f t="shared" si="592"/>
        <v>Sous-total 3.4</v>
      </c>
      <c r="AF172" s="231"/>
      <c r="AG172" s="86">
        <f>AG72</f>
        <v>0</v>
      </c>
      <c r="AH172" s="111"/>
      <c r="AI172" s="230" t="str">
        <f t="shared" si="593"/>
        <v>Sous-total 3.4</v>
      </c>
      <c r="AJ172" s="231"/>
      <c r="AK172" s="86">
        <f>AK72</f>
        <v>0</v>
      </c>
      <c r="AL172" s="111"/>
      <c r="AM172" s="230" t="str">
        <f t="shared" si="594"/>
        <v>Sous-total 3.4</v>
      </c>
      <c r="AN172" s="231"/>
      <c r="AO172" s="86">
        <f>AO72</f>
        <v>0</v>
      </c>
      <c r="AP172" s="111"/>
      <c r="AQ172" s="230" t="str">
        <f t="shared" si="595"/>
        <v>Sous-total 3.4</v>
      </c>
      <c r="AR172" s="231"/>
      <c r="AS172" s="86">
        <f>AS72</f>
        <v>0</v>
      </c>
      <c r="AT172" s="111"/>
      <c r="AU172" s="230" t="str">
        <f t="shared" si="596"/>
        <v>Sous-total 3.4</v>
      </c>
      <c r="AV172" s="231"/>
      <c r="AW172" s="86">
        <f>AW72</f>
        <v>0</v>
      </c>
      <c r="AX172" s="111"/>
      <c r="AY172" s="230" t="str">
        <f t="shared" si="597"/>
        <v>Sous-total 3.4</v>
      </c>
      <c r="AZ172" s="231"/>
      <c r="BA172" s="86">
        <f>BA72</f>
        <v>0</v>
      </c>
      <c r="BB172" s="111"/>
      <c r="BC172" s="230" t="str">
        <f t="shared" si="598"/>
        <v>Sous-total 3.4</v>
      </c>
      <c r="BD172" s="231"/>
      <c r="BE172" s="86">
        <f>BE72</f>
        <v>0</v>
      </c>
      <c r="BF172" s="112"/>
      <c r="BG172" s="89"/>
      <c r="BH172" s="96"/>
      <c r="BI172" s="96"/>
      <c r="BJ172" s="113">
        <f>BF72</f>
        <v>0</v>
      </c>
      <c r="BK172" s="86"/>
      <c r="BL172" s="86"/>
    </row>
    <row r="173" spans="1:64" s="94" customFormat="1" ht="18" customHeight="1" x14ac:dyDescent="0.2">
      <c r="A173" s="56">
        <v>3</v>
      </c>
      <c r="B173" s="57">
        <v>5</v>
      </c>
      <c r="C173" s="57"/>
      <c r="D173" s="57"/>
      <c r="E173" s="58"/>
      <c r="F173" s="167" t="str">
        <f>F73</f>
        <v>Signalisation verticale</v>
      </c>
      <c r="G173" s="168"/>
      <c r="H173" s="169"/>
      <c r="I173" s="154" t="str">
        <f>F86</f>
        <v>Sous-total 3.5</v>
      </c>
      <c r="J173" s="151">
        <f>J86</f>
        <v>0</v>
      </c>
      <c r="K173" s="108"/>
      <c r="L173" s="114" t="str">
        <f t="shared" si="587"/>
        <v>Sous-total 3.5</v>
      </c>
      <c r="M173" s="86">
        <f>M86</f>
        <v>0</v>
      </c>
      <c r="N173" s="86"/>
      <c r="O173" s="110"/>
      <c r="P173" s="114" t="str">
        <f t="shared" si="588"/>
        <v>Sous-total 3.5</v>
      </c>
      <c r="Q173" s="86">
        <f>Q86</f>
        <v>0</v>
      </c>
      <c r="R173" s="111"/>
      <c r="S173" s="230" t="str">
        <f t="shared" si="589"/>
        <v>Sous-total 3.5</v>
      </c>
      <c r="T173" s="231"/>
      <c r="U173" s="86">
        <f>U86</f>
        <v>0</v>
      </c>
      <c r="V173" s="111"/>
      <c r="W173" s="230" t="str">
        <f t="shared" si="590"/>
        <v>Sous-total 3.5</v>
      </c>
      <c r="X173" s="231"/>
      <c r="Y173" s="86">
        <f>Y86</f>
        <v>0</v>
      </c>
      <c r="Z173" s="111"/>
      <c r="AA173" s="230" t="str">
        <f t="shared" si="591"/>
        <v>Sous-total 3.5</v>
      </c>
      <c r="AB173" s="231"/>
      <c r="AC173" s="86">
        <f>AC86</f>
        <v>0</v>
      </c>
      <c r="AD173" s="111"/>
      <c r="AE173" s="230" t="str">
        <f t="shared" si="592"/>
        <v>Sous-total 3.5</v>
      </c>
      <c r="AF173" s="231"/>
      <c r="AG173" s="86">
        <f>AG86</f>
        <v>0</v>
      </c>
      <c r="AH173" s="111"/>
      <c r="AI173" s="230" t="str">
        <f t="shared" si="593"/>
        <v>Sous-total 3.5</v>
      </c>
      <c r="AJ173" s="231"/>
      <c r="AK173" s="86">
        <f>AK86</f>
        <v>0</v>
      </c>
      <c r="AL173" s="111"/>
      <c r="AM173" s="230" t="str">
        <f t="shared" si="594"/>
        <v>Sous-total 3.5</v>
      </c>
      <c r="AN173" s="231"/>
      <c r="AO173" s="86">
        <f>AO86</f>
        <v>0</v>
      </c>
      <c r="AP173" s="111"/>
      <c r="AQ173" s="230" t="str">
        <f t="shared" si="595"/>
        <v>Sous-total 3.5</v>
      </c>
      <c r="AR173" s="231"/>
      <c r="AS173" s="86">
        <f>AS86</f>
        <v>0</v>
      </c>
      <c r="AT173" s="111"/>
      <c r="AU173" s="230" t="str">
        <f t="shared" si="596"/>
        <v>Sous-total 3.5</v>
      </c>
      <c r="AV173" s="231"/>
      <c r="AW173" s="86">
        <f>AW86</f>
        <v>0</v>
      </c>
      <c r="AX173" s="111"/>
      <c r="AY173" s="230" t="str">
        <f t="shared" si="597"/>
        <v>Sous-total 3.5</v>
      </c>
      <c r="AZ173" s="231"/>
      <c r="BA173" s="86">
        <f>BA86</f>
        <v>0</v>
      </c>
      <c r="BB173" s="111"/>
      <c r="BC173" s="230" t="str">
        <f t="shared" si="598"/>
        <v>Sous-total 3.5</v>
      </c>
      <c r="BD173" s="231"/>
      <c r="BE173" s="86">
        <f>BE86</f>
        <v>0</v>
      </c>
      <c r="BF173" s="112"/>
      <c r="BG173" s="89"/>
      <c r="BH173" s="96"/>
      <c r="BI173" s="96"/>
      <c r="BJ173" s="113">
        <f>BF86</f>
        <v>0</v>
      </c>
      <c r="BK173" s="86"/>
      <c r="BL173" s="86"/>
    </row>
    <row r="174" spans="1:64" s="94" customFormat="1" ht="18" customHeight="1" x14ac:dyDescent="0.2">
      <c r="A174" s="56">
        <v>3</v>
      </c>
      <c r="B174" s="57">
        <v>6</v>
      </c>
      <c r="C174" s="57"/>
      <c r="D174" s="57"/>
      <c r="E174" s="58"/>
      <c r="F174" s="167" t="str">
        <f>F87</f>
        <v>Mobiliers urbains</v>
      </c>
      <c r="G174" s="168"/>
      <c r="H174" s="169"/>
      <c r="I174" s="154" t="str">
        <f>F92</f>
        <v>Sous-total 3.6</v>
      </c>
      <c r="J174" s="151">
        <f>J92</f>
        <v>0</v>
      </c>
      <c r="K174" s="108"/>
      <c r="L174" s="114" t="str">
        <f t="shared" si="587"/>
        <v>Sous-total 3.6</v>
      </c>
      <c r="M174" s="86">
        <f>M92</f>
        <v>0</v>
      </c>
      <c r="N174" s="86"/>
      <c r="O174" s="110"/>
      <c r="P174" s="114" t="str">
        <f t="shared" si="588"/>
        <v>Sous-total 3.6</v>
      </c>
      <c r="Q174" s="86">
        <f>Q92</f>
        <v>0</v>
      </c>
      <c r="R174" s="111"/>
      <c r="S174" s="230" t="str">
        <f t="shared" si="589"/>
        <v>Sous-total 3.6</v>
      </c>
      <c r="T174" s="231"/>
      <c r="U174" s="86">
        <f>U92</f>
        <v>0</v>
      </c>
      <c r="V174" s="111"/>
      <c r="W174" s="230" t="str">
        <f t="shared" si="590"/>
        <v>Sous-total 3.6</v>
      </c>
      <c r="X174" s="231"/>
      <c r="Y174" s="86">
        <f>Y92</f>
        <v>0</v>
      </c>
      <c r="Z174" s="111"/>
      <c r="AA174" s="230" t="str">
        <f t="shared" si="591"/>
        <v>Sous-total 3.6</v>
      </c>
      <c r="AB174" s="231"/>
      <c r="AC174" s="86">
        <f>AC92</f>
        <v>0</v>
      </c>
      <c r="AD174" s="111"/>
      <c r="AE174" s="230" t="str">
        <f t="shared" si="592"/>
        <v>Sous-total 3.6</v>
      </c>
      <c r="AF174" s="231"/>
      <c r="AG174" s="86">
        <f>AG92</f>
        <v>0</v>
      </c>
      <c r="AH174" s="111"/>
      <c r="AI174" s="230" t="str">
        <f t="shared" si="593"/>
        <v>Sous-total 3.6</v>
      </c>
      <c r="AJ174" s="231"/>
      <c r="AK174" s="86">
        <f>AK92</f>
        <v>0</v>
      </c>
      <c r="AL174" s="111"/>
      <c r="AM174" s="230" t="str">
        <f t="shared" si="594"/>
        <v>Sous-total 3.6</v>
      </c>
      <c r="AN174" s="231"/>
      <c r="AO174" s="86">
        <f>AO92</f>
        <v>0</v>
      </c>
      <c r="AP174" s="111"/>
      <c r="AQ174" s="230" t="str">
        <f t="shared" si="595"/>
        <v>Sous-total 3.6</v>
      </c>
      <c r="AR174" s="231"/>
      <c r="AS174" s="86">
        <f>AS92</f>
        <v>0</v>
      </c>
      <c r="AT174" s="111"/>
      <c r="AU174" s="230" t="str">
        <f t="shared" si="596"/>
        <v>Sous-total 3.6</v>
      </c>
      <c r="AV174" s="231"/>
      <c r="AW174" s="86">
        <f>AW92</f>
        <v>0</v>
      </c>
      <c r="AX174" s="111"/>
      <c r="AY174" s="230" t="str">
        <f t="shared" si="597"/>
        <v>Sous-total 3.6</v>
      </c>
      <c r="AZ174" s="231"/>
      <c r="BA174" s="86">
        <f>BA92</f>
        <v>0</v>
      </c>
      <c r="BB174" s="111"/>
      <c r="BC174" s="230" t="str">
        <f t="shared" si="598"/>
        <v>Sous-total 3.6</v>
      </c>
      <c r="BD174" s="231"/>
      <c r="BE174" s="86">
        <f>BE92</f>
        <v>0</v>
      </c>
      <c r="BF174" s="112"/>
      <c r="BG174" s="89"/>
      <c r="BH174" s="96"/>
      <c r="BI174" s="96"/>
      <c r="BJ174" s="113">
        <f>BF92</f>
        <v>0</v>
      </c>
      <c r="BK174" s="86"/>
      <c r="BL174" s="86"/>
    </row>
    <row r="175" spans="1:64" s="94" customFormat="1" ht="18" customHeight="1" x14ac:dyDescent="0.2">
      <c r="A175" s="56">
        <v>3</v>
      </c>
      <c r="B175" s="57">
        <v>7</v>
      </c>
      <c r="C175" s="57"/>
      <c r="D175" s="57"/>
      <c r="E175" s="58"/>
      <c r="F175" s="167" t="str">
        <f>F93</f>
        <v>Espaces verts - plantations</v>
      </c>
      <c r="G175" s="168"/>
      <c r="H175" s="169"/>
      <c r="I175" s="154" t="str">
        <f>F103</f>
        <v>Sous-total 3.7</v>
      </c>
      <c r="J175" s="151">
        <f>J103</f>
        <v>0</v>
      </c>
      <c r="K175" s="108"/>
      <c r="L175" s="114" t="str">
        <f t="shared" si="587"/>
        <v>Sous-total 3.7</v>
      </c>
      <c r="M175" s="86">
        <f>M103</f>
        <v>0</v>
      </c>
      <c r="N175" s="86"/>
      <c r="O175" s="110"/>
      <c r="P175" s="114" t="str">
        <f t="shared" si="588"/>
        <v>Sous-total 3.7</v>
      </c>
      <c r="Q175" s="86">
        <f>Q103</f>
        <v>0</v>
      </c>
      <c r="R175" s="111"/>
      <c r="S175" s="230" t="str">
        <f t="shared" si="589"/>
        <v>Sous-total 3.7</v>
      </c>
      <c r="T175" s="231"/>
      <c r="U175" s="86">
        <f>U103</f>
        <v>0</v>
      </c>
      <c r="V175" s="111"/>
      <c r="W175" s="230" t="str">
        <f t="shared" si="590"/>
        <v>Sous-total 3.7</v>
      </c>
      <c r="X175" s="231"/>
      <c r="Y175" s="86">
        <f>Y103</f>
        <v>0</v>
      </c>
      <c r="Z175" s="111"/>
      <c r="AA175" s="230" t="str">
        <f t="shared" si="591"/>
        <v>Sous-total 3.7</v>
      </c>
      <c r="AB175" s="231"/>
      <c r="AC175" s="86">
        <f>AC103</f>
        <v>0</v>
      </c>
      <c r="AD175" s="111"/>
      <c r="AE175" s="230" t="str">
        <f t="shared" si="592"/>
        <v>Sous-total 3.7</v>
      </c>
      <c r="AF175" s="231"/>
      <c r="AG175" s="86">
        <f>AG103</f>
        <v>0</v>
      </c>
      <c r="AH175" s="111"/>
      <c r="AI175" s="230" t="str">
        <f t="shared" si="593"/>
        <v>Sous-total 3.7</v>
      </c>
      <c r="AJ175" s="231"/>
      <c r="AK175" s="86">
        <f>AK103</f>
        <v>0</v>
      </c>
      <c r="AL175" s="111"/>
      <c r="AM175" s="230" t="str">
        <f t="shared" si="594"/>
        <v>Sous-total 3.7</v>
      </c>
      <c r="AN175" s="231"/>
      <c r="AO175" s="86">
        <f>AO103</f>
        <v>0</v>
      </c>
      <c r="AP175" s="111"/>
      <c r="AQ175" s="230" t="str">
        <f t="shared" si="595"/>
        <v>Sous-total 3.7</v>
      </c>
      <c r="AR175" s="231"/>
      <c r="AS175" s="86">
        <f>AS103</f>
        <v>0</v>
      </c>
      <c r="AT175" s="111"/>
      <c r="AU175" s="230" t="str">
        <f t="shared" si="596"/>
        <v>Sous-total 3.7</v>
      </c>
      <c r="AV175" s="231"/>
      <c r="AW175" s="86">
        <f>AW103</f>
        <v>0</v>
      </c>
      <c r="AX175" s="111"/>
      <c r="AY175" s="230" t="str">
        <f t="shared" si="597"/>
        <v>Sous-total 3.7</v>
      </c>
      <c r="AZ175" s="231"/>
      <c r="BA175" s="86">
        <f>BA103</f>
        <v>0</v>
      </c>
      <c r="BB175" s="111"/>
      <c r="BC175" s="230" t="str">
        <f t="shared" si="598"/>
        <v>Sous-total 3.7</v>
      </c>
      <c r="BD175" s="231"/>
      <c r="BE175" s="86">
        <f>BE103</f>
        <v>0</v>
      </c>
      <c r="BF175" s="112"/>
      <c r="BG175" s="89"/>
      <c r="BH175" s="96"/>
      <c r="BI175" s="96"/>
      <c r="BJ175" s="113">
        <f>BF103</f>
        <v>0</v>
      </c>
      <c r="BK175" s="86"/>
      <c r="BL175" s="86"/>
    </row>
    <row r="176" spans="1:64" s="94" customFormat="1" ht="18" customHeight="1" x14ac:dyDescent="0.2">
      <c r="A176" s="56">
        <v>3</v>
      </c>
      <c r="B176" s="57">
        <v>8</v>
      </c>
      <c r="C176" s="57"/>
      <c r="D176" s="57"/>
      <c r="E176" s="58"/>
      <c r="F176" s="167" t="str">
        <f>F104</f>
        <v>Etudes</v>
      </c>
      <c r="G176" s="168"/>
      <c r="H176" s="169"/>
      <c r="I176" s="154" t="str">
        <f>F109</f>
        <v>Sous-total 3.8</v>
      </c>
      <c r="J176" s="151">
        <f>J109</f>
        <v>0</v>
      </c>
      <c r="K176" s="108"/>
      <c r="L176" s="114" t="str">
        <f t="shared" si="587"/>
        <v>Sous-total 3.8</v>
      </c>
      <c r="M176" s="86">
        <f>M109</f>
        <v>0</v>
      </c>
      <c r="N176" s="86"/>
      <c r="O176" s="110"/>
      <c r="P176" s="114" t="str">
        <f t="shared" si="588"/>
        <v>Sous-total 3.8</v>
      </c>
      <c r="Q176" s="86">
        <f>Q109</f>
        <v>0</v>
      </c>
      <c r="R176" s="111"/>
      <c r="S176" s="230" t="str">
        <f t="shared" si="589"/>
        <v>Sous-total 3.8</v>
      </c>
      <c r="T176" s="231"/>
      <c r="U176" s="86">
        <f>U109</f>
        <v>0</v>
      </c>
      <c r="V176" s="111"/>
      <c r="W176" s="230" t="str">
        <f t="shared" si="590"/>
        <v>Sous-total 3.8</v>
      </c>
      <c r="X176" s="231"/>
      <c r="Y176" s="86">
        <f>Y109</f>
        <v>0</v>
      </c>
      <c r="Z176" s="111"/>
      <c r="AA176" s="230" t="str">
        <f t="shared" si="591"/>
        <v>Sous-total 3.8</v>
      </c>
      <c r="AB176" s="231"/>
      <c r="AC176" s="86">
        <f>AC109</f>
        <v>0</v>
      </c>
      <c r="AD176" s="111"/>
      <c r="AE176" s="230" t="str">
        <f t="shared" si="592"/>
        <v>Sous-total 3.8</v>
      </c>
      <c r="AF176" s="231"/>
      <c r="AG176" s="86">
        <f>AG109</f>
        <v>0</v>
      </c>
      <c r="AH176" s="111"/>
      <c r="AI176" s="230" t="str">
        <f t="shared" si="593"/>
        <v>Sous-total 3.8</v>
      </c>
      <c r="AJ176" s="231"/>
      <c r="AK176" s="86">
        <f>AK109</f>
        <v>0</v>
      </c>
      <c r="AL176" s="111"/>
      <c r="AM176" s="230" t="str">
        <f t="shared" si="594"/>
        <v>Sous-total 3.8</v>
      </c>
      <c r="AN176" s="231"/>
      <c r="AO176" s="86">
        <f>AO109</f>
        <v>0</v>
      </c>
      <c r="AP176" s="111"/>
      <c r="AQ176" s="230" t="str">
        <f t="shared" si="595"/>
        <v>Sous-total 3.8</v>
      </c>
      <c r="AR176" s="231"/>
      <c r="AS176" s="86">
        <f>AS109</f>
        <v>0</v>
      </c>
      <c r="AT176" s="111"/>
      <c r="AU176" s="230" t="str">
        <f t="shared" si="596"/>
        <v>Sous-total 3.8</v>
      </c>
      <c r="AV176" s="231"/>
      <c r="AW176" s="86">
        <f>AW109</f>
        <v>0</v>
      </c>
      <c r="AX176" s="111"/>
      <c r="AY176" s="230" t="str">
        <f t="shared" si="597"/>
        <v>Sous-total 3.8</v>
      </c>
      <c r="AZ176" s="231"/>
      <c r="BA176" s="86">
        <f>BA109</f>
        <v>0</v>
      </c>
      <c r="BB176" s="111"/>
      <c r="BC176" s="230" t="str">
        <f t="shared" si="598"/>
        <v>Sous-total 3.8</v>
      </c>
      <c r="BD176" s="231"/>
      <c r="BE176" s="86">
        <f>BE109</f>
        <v>0</v>
      </c>
      <c r="BF176" s="112"/>
      <c r="BG176" s="89"/>
      <c r="BH176" s="96"/>
      <c r="BI176" s="96"/>
      <c r="BJ176" s="113">
        <f>BF109</f>
        <v>0</v>
      </c>
      <c r="BK176" s="86"/>
      <c r="BL176" s="86"/>
    </row>
    <row r="177" spans="1:64" s="94" customFormat="1" ht="18" hidden="1" customHeight="1" x14ac:dyDescent="0.2">
      <c r="A177" s="56">
        <v>3</v>
      </c>
      <c r="B177" s="57">
        <v>9</v>
      </c>
      <c r="C177" s="57"/>
      <c r="D177" s="57"/>
      <c r="E177" s="58"/>
      <c r="F177" s="167" t="str">
        <f>F110</f>
        <v>Sous-chapitre 9</v>
      </c>
      <c r="G177" s="168"/>
      <c r="H177" s="169"/>
      <c r="I177" s="154" t="str">
        <f>F117</f>
        <v>Sous-total 3.9</v>
      </c>
      <c r="J177" s="151"/>
      <c r="K177" s="108"/>
      <c r="L177" s="114" t="str">
        <f t="shared" si="587"/>
        <v>Sous-total 3.9</v>
      </c>
      <c r="M177" s="86">
        <f>M117</f>
        <v>0</v>
      </c>
      <c r="N177" s="86"/>
      <c r="O177" s="110"/>
      <c r="P177" s="114" t="str">
        <f t="shared" si="588"/>
        <v>Sous-total 3.9</v>
      </c>
      <c r="Q177" s="86">
        <f>Q117</f>
        <v>0</v>
      </c>
      <c r="R177" s="111"/>
      <c r="S177" s="230" t="str">
        <f t="shared" si="589"/>
        <v>Sous-total 3.9</v>
      </c>
      <c r="T177" s="231"/>
      <c r="U177" s="86">
        <f>U117</f>
        <v>0</v>
      </c>
      <c r="V177" s="111"/>
      <c r="W177" s="230" t="str">
        <f t="shared" si="590"/>
        <v>Sous-total 3.9</v>
      </c>
      <c r="X177" s="231"/>
      <c r="Y177" s="86">
        <f>Y117</f>
        <v>0</v>
      </c>
      <c r="Z177" s="111"/>
      <c r="AA177" s="230" t="str">
        <f t="shared" si="591"/>
        <v>Sous-total 3.9</v>
      </c>
      <c r="AB177" s="231"/>
      <c r="AC177" s="86">
        <f>AC117</f>
        <v>0</v>
      </c>
      <c r="AD177" s="111"/>
      <c r="AE177" s="230" t="str">
        <f t="shared" si="592"/>
        <v>Sous-total 3.9</v>
      </c>
      <c r="AF177" s="231"/>
      <c r="AG177" s="86">
        <f>AG117</f>
        <v>0</v>
      </c>
      <c r="AH177" s="111"/>
      <c r="AI177" s="230" t="str">
        <f t="shared" si="593"/>
        <v>Sous-total 3.9</v>
      </c>
      <c r="AJ177" s="231"/>
      <c r="AK177" s="86">
        <f>AK117</f>
        <v>0</v>
      </c>
      <c r="AL177" s="111"/>
      <c r="AM177" s="230" t="str">
        <f t="shared" si="594"/>
        <v>Sous-total 3.9</v>
      </c>
      <c r="AN177" s="231"/>
      <c r="AO177" s="86">
        <f>AO117</f>
        <v>0</v>
      </c>
      <c r="AP177" s="111"/>
      <c r="AQ177" s="230" t="str">
        <f t="shared" si="595"/>
        <v>Sous-total 3.9</v>
      </c>
      <c r="AR177" s="231"/>
      <c r="AS177" s="86">
        <f>AS117</f>
        <v>0</v>
      </c>
      <c r="AT177" s="111"/>
      <c r="AU177" s="230" t="str">
        <f t="shared" si="596"/>
        <v>Sous-total 3.9</v>
      </c>
      <c r="AV177" s="231"/>
      <c r="AW177" s="86">
        <f>AW117</f>
        <v>0</v>
      </c>
      <c r="AX177" s="111"/>
      <c r="AY177" s="230" t="str">
        <f t="shared" si="597"/>
        <v>Sous-total 3.9</v>
      </c>
      <c r="AZ177" s="231"/>
      <c r="BA177" s="86">
        <f>BA117</f>
        <v>0</v>
      </c>
      <c r="BB177" s="111"/>
      <c r="BC177" s="230" t="str">
        <f t="shared" si="598"/>
        <v>Sous-total 3.9</v>
      </c>
      <c r="BD177" s="231"/>
      <c r="BE177" s="86">
        <f>BE117</f>
        <v>0</v>
      </c>
      <c r="BF177" s="112"/>
      <c r="BG177" s="89"/>
      <c r="BH177" s="96"/>
      <c r="BI177" s="96"/>
      <c r="BJ177" s="113">
        <f>BF117</f>
        <v>0</v>
      </c>
      <c r="BK177" s="86"/>
      <c r="BL177" s="86"/>
    </row>
    <row r="178" spans="1:64" s="94" customFormat="1" ht="18" hidden="1" customHeight="1" x14ac:dyDescent="0.2">
      <c r="A178" s="56">
        <v>3</v>
      </c>
      <c r="B178" s="57">
        <v>10</v>
      </c>
      <c r="C178" s="57"/>
      <c r="D178" s="57"/>
      <c r="E178" s="58"/>
      <c r="F178" s="167" t="str">
        <f>F118</f>
        <v>Sous-chapitre 10</v>
      </c>
      <c r="G178" s="168"/>
      <c r="H178" s="169"/>
      <c r="I178" s="154" t="str">
        <f>F125</f>
        <v>Sous-total 3.10</v>
      </c>
      <c r="J178" s="151"/>
      <c r="K178" s="108"/>
      <c r="L178" s="114" t="str">
        <f t="shared" si="587"/>
        <v>Sous-total 3.10</v>
      </c>
      <c r="M178" s="86">
        <f>M125</f>
        <v>0</v>
      </c>
      <c r="N178" s="86"/>
      <c r="O178" s="110"/>
      <c r="P178" s="114" t="str">
        <f t="shared" si="588"/>
        <v>Sous-total 3.10</v>
      </c>
      <c r="Q178" s="86">
        <f>Q125</f>
        <v>0</v>
      </c>
      <c r="R178" s="111"/>
      <c r="S178" s="230" t="str">
        <f t="shared" si="589"/>
        <v>Sous-total 3.10</v>
      </c>
      <c r="T178" s="231"/>
      <c r="U178" s="86">
        <f>U125</f>
        <v>0</v>
      </c>
      <c r="V178" s="111"/>
      <c r="W178" s="230" t="str">
        <f t="shared" si="590"/>
        <v>Sous-total 3.10</v>
      </c>
      <c r="X178" s="231"/>
      <c r="Y178" s="86">
        <f>Y125</f>
        <v>0</v>
      </c>
      <c r="Z178" s="111"/>
      <c r="AA178" s="230" t="str">
        <f t="shared" si="591"/>
        <v>Sous-total 3.10</v>
      </c>
      <c r="AB178" s="231"/>
      <c r="AC178" s="86">
        <f>AC125</f>
        <v>0</v>
      </c>
      <c r="AD178" s="111"/>
      <c r="AE178" s="230" t="str">
        <f t="shared" si="592"/>
        <v>Sous-total 3.10</v>
      </c>
      <c r="AF178" s="231"/>
      <c r="AG178" s="86">
        <f>AG125</f>
        <v>0</v>
      </c>
      <c r="AH178" s="111"/>
      <c r="AI178" s="230" t="str">
        <f t="shared" si="593"/>
        <v>Sous-total 3.10</v>
      </c>
      <c r="AJ178" s="231"/>
      <c r="AK178" s="86">
        <f>AK125</f>
        <v>0</v>
      </c>
      <c r="AL178" s="111"/>
      <c r="AM178" s="230" t="str">
        <f t="shared" si="594"/>
        <v>Sous-total 3.10</v>
      </c>
      <c r="AN178" s="231"/>
      <c r="AO178" s="86">
        <f>AO125</f>
        <v>0</v>
      </c>
      <c r="AP178" s="111"/>
      <c r="AQ178" s="230" t="str">
        <f t="shared" si="595"/>
        <v>Sous-total 3.10</v>
      </c>
      <c r="AR178" s="231"/>
      <c r="AS178" s="86">
        <f>AS125</f>
        <v>0</v>
      </c>
      <c r="AT178" s="111"/>
      <c r="AU178" s="230" t="str">
        <f t="shared" si="596"/>
        <v>Sous-total 3.10</v>
      </c>
      <c r="AV178" s="231"/>
      <c r="AW178" s="86">
        <f>AW125</f>
        <v>0</v>
      </c>
      <c r="AX178" s="111"/>
      <c r="AY178" s="230" t="str">
        <f t="shared" si="597"/>
        <v>Sous-total 3.10</v>
      </c>
      <c r="AZ178" s="231"/>
      <c r="BA178" s="86">
        <f>BA125</f>
        <v>0</v>
      </c>
      <c r="BB178" s="111"/>
      <c r="BC178" s="230" t="str">
        <f t="shared" si="598"/>
        <v>Sous-total 3.10</v>
      </c>
      <c r="BD178" s="231"/>
      <c r="BE178" s="86">
        <f>BE125</f>
        <v>0</v>
      </c>
      <c r="BF178" s="112"/>
      <c r="BG178" s="89"/>
      <c r="BH178" s="96"/>
      <c r="BI178" s="96"/>
      <c r="BJ178" s="113">
        <f>BF125</f>
        <v>0</v>
      </c>
      <c r="BK178" s="86"/>
      <c r="BL178" s="86"/>
    </row>
    <row r="179" spans="1:64" s="94" customFormat="1" ht="18" hidden="1" customHeight="1" x14ac:dyDescent="0.2">
      <c r="A179" s="56">
        <v>3</v>
      </c>
      <c r="B179" s="57">
        <v>11</v>
      </c>
      <c r="C179" s="57"/>
      <c r="D179" s="57"/>
      <c r="E179" s="58"/>
      <c r="F179" s="167" t="str">
        <f>F126</f>
        <v>Sous-chapitre 11</v>
      </c>
      <c r="G179" s="168"/>
      <c r="H179" s="169"/>
      <c r="I179" s="154" t="str">
        <f>F133</f>
        <v>Sous-total 3.11</v>
      </c>
      <c r="J179" s="151"/>
      <c r="K179" s="108"/>
      <c r="L179" s="114" t="str">
        <f t="shared" si="587"/>
        <v>Sous-total 3.11</v>
      </c>
      <c r="M179" s="86">
        <f>M133</f>
        <v>0</v>
      </c>
      <c r="N179" s="86"/>
      <c r="O179" s="110"/>
      <c r="P179" s="114" t="str">
        <f t="shared" si="588"/>
        <v>Sous-total 3.11</v>
      </c>
      <c r="Q179" s="86">
        <f>Q133</f>
        <v>0</v>
      </c>
      <c r="R179" s="111"/>
      <c r="S179" s="230" t="str">
        <f t="shared" si="589"/>
        <v>Sous-total 3.11</v>
      </c>
      <c r="T179" s="231"/>
      <c r="U179" s="86">
        <f>U133</f>
        <v>0</v>
      </c>
      <c r="V179" s="111"/>
      <c r="W179" s="230" t="str">
        <f t="shared" si="590"/>
        <v>Sous-total 3.11</v>
      </c>
      <c r="X179" s="231"/>
      <c r="Y179" s="86">
        <f>Y133</f>
        <v>0</v>
      </c>
      <c r="Z179" s="111"/>
      <c r="AA179" s="230" t="str">
        <f t="shared" si="591"/>
        <v>Sous-total 3.11</v>
      </c>
      <c r="AB179" s="231"/>
      <c r="AC179" s="86">
        <f>AC133</f>
        <v>0</v>
      </c>
      <c r="AD179" s="111"/>
      <c r="AE179" s="230" t="str">
        <f t="shared" si="592"/>
        <v>Sous-total 3.11</v>
      </c>
      <c r="AF179" s="231"/>
      <c r="AG179" s="86">
        <f>AG133</f>
        <v>0</v>
      </c>
      <c r="AH179" s="111"/>
      <c r="AI179" s="230" t="str">
        <f t="shared" si="593"/>
        <v>Sous-total 3.11</v>
      </c>
      <c r="AJ179" s="231"/>
      <c r="AK179" s="86">
        <f>AK133</f>
        <v>0</v>
      </c>
      <c r="AL179" s="111"/>
      <c r="AM179" s="230" t="str">
        <f t="shared" si="594"/>
        <v>Sous-total 3.11</v>
      </c>
      <c r="AN179" s="231"/>
      <c r="AO179" s="86">
        <f>AO133</f>
        <v>0</v>
      </c>
      <c r="AP179" s="111"/>
      <c r="AQ179" s="230" t="str">
        <f t="shared" si="595"/>
        <v>Sous-total 3.11</v>
      </c>
      <c r="AR179" s="231"/>
      <c r="AS179" s="86">
        <f>AS133</f>
        <v>0</v>
      </c>
      <c r="AT179" s="111"/>
      <c r="AU179" s="230" t="str">
        <f t="shared" si="596"/>
        <v>Sous-total 3.11</v>
      </c>
      <c r="AV179" s="231"/>
      <c r="AW179" s="86">
        <f>AW133</f>
        <v>0</v>
      </c>
      <c r="AX179" s="111"/>
      <c r="AY179" s="230" t="str">
        <f t="shared" si="597"/>
        <v>Sous-total 3.11</v>
      </c>
      <c r="AZ179" s="231"/>
      <c r="BA179" s="86">
        <f>BA133</f>
        <v>0</v>
      </c>
      <c r="BB179" s="111"/>
      <c r="BC179" s="230" t="str">
        <f t="shared" si="598"/>
        <v>Sous-total 3.11</v>
      </c>
      <c r="BD179" s="231"/>
      <c r="BE179" s="86">
        <f>BE133</f>
        <v>0</v>
      </c>
      <c r="BF179" s="112"/>
      <c r="BG179" s="89"/>
      <c r="BH179" s="96"/>
      <c r="BI179" s="96"/>
      <c r="BJ179" s="113">
        <f>BF133</f>
        <v>0</v>
      </c>
      <c r="BK179" s="86"/>
      <c r="BL179" s="86"/>
    </row>
    <row r="180" spans="1:64" s="94" customFormat="1" ht="18" hidden="1" customHeight="1" x14ac:dyDescent="0.2">
      <c r="A180" s="56">
        <v>3</v>
      </c>
      <c r="B180" s="57">
        <v>12</v>
      </c>
      <c r="C180" s="57"/>
      <c r="D180" s="57"/>
      <c r="E180" s="58"/>
      <c r="F180" s="167" t="str">
        <f>F134</f>
        <v>Sous-chapitre 12</v>
      </c>
      <c r="G180" s="168"/>
      <c r="H180" s="169"/>
      <c r="I180" s="154" t="str">
        <f>F141</f>
        <v>Sous-total 3.12</v>
      </c>
      <c r="J180" s="151"/>
      <c r="K180" s="108"/>
      <c r="L180" s="114" t="str">
        <f t="shared" si="587"/>
        <v>Sous-total 3.12</v>
      </c>
      <c r="M180" s="86">
        <f>M141</f>
        <v>0</v>
      </c>
      <c r="N180" s="86"/>
      <c r="O180" s="110"/>
      <c r="P180" s="114" t="str">
        <f t="shared" si="588"/>
        <v>Sous-total 3.12</v>
      </c>
      <c r="Q180" s="86">
        <f>Q141</f>
        <v>0</v>
      </c>
      <c r="R180" s="111"/>
      <c r="S180" s="230" t="str">
        <f t="shared" si="589"/>
        <v>Sous-total 3.12</v>
      </c>
      <c r="T180" s="231"/>
      <c r="U180" s="86">
        <f>U141</f>
        <v>0</v>
      </c>
      <c r="V180" s="111"/>
      <c r="W180" s="230" t="str">
        <f t="shared" si="590"/>
        <v>Sous-total 3.12</v>
      </c>
      <c r="X180" s="231"/>
      <c r="Y180" s="86">
        <f>Y141</f>
        <v>0</v>
      </c>
      <c r="Z180" s="111"/>
      <c r="AA180" s="230" t="str">
        <f t="shared" si="591"/>
        <v>Sous-total 3.12</v>
      </c>
      <c r="AB180" s="231"/>
      <c r="AC180" s="86">
        <f>AC141</f>
        <v>0</v>
      </c>
      <c r="AD180" s="111"/>
      <c r="AE180" s="230" t="str">
        <f t="shared" si="592"/>
        <v>Sous-total 3.12</v>
      </c>
      <c r="AF180" s="231"/>
      <c r="AG180" s="86">
        <f>AG141</f>
        <v>0</v>
      </c>
      <c r="AH180" s="111"/>
      <c r="AI180" s="230" t="str">
        <f t="shared" si="593"/>
        <v>Sous-total 3.12</v>
      </c>
      <c r="AJ180" s="231"/>
      <c r="AK180" s="86">
        <f>AK141</f>
        <v>0</v>
      </c>
      <c r="AL180" s="111"/>
      <c r="AM180" s="230" t="str">
        <f t="shared" si="594"/>
        <v>Sous-total 3.12</v>
      </c>
      <c r="AN180" s="231"/>
      <c r="AO180" s="86">
        <f>AO141</f>
        <v>0</v>
      </c>
      <c r="AP180" s="111"/>
      <c r="AQ180" s="230" t="str">
        <f t="shared" si="595"/>
        <v>Sous-total 3.12</v>
      </c>
      <c r="AR180" s="231"/>
      <c r="AS180" s="86">
        <f>AS141</f>
        <v>0</v>
      </c>
      <c r="AT180" s="111"/>
      <c r="AU180" s="230" t="str">
        <f t="shared" si="596"/>
        <v>Sous-total 3.12</v>
      </c>
      <c r="AV180" s="231"/>
      <c r="AW180" s="86">
        <f>AW141</f>
        <v>0</v>
      </c>
      <c r="AX180" s="111"/>
      <c r="AY180" s="230" t="str">
        <f t="shared" si="597"/>
        <v>Sous-total 3.12</v>
      </c>
      <c r="AZ180" s="231"/>
      <c r="BA180" s="86">
        <f>BA141</f>
        <v>0</v>
      </c>
      <c r="BB180" s="111"/>
      <c r="BC180" s="230" t="str">
        <f t="shared" si="598"/>
        <v>Sous-total 3.12</v>
      </c>
      <c r="BD180" s="231"/>
      <c r="BE180" s="86">
        <f>BE141</f>
        <v>0</v>
      </c>
      <c r="BF180" s="112"/>
      <c r="BG180" s="89"/>
      <c r="BH180" s="96"/>
      <c r="BI180" s="96"/>
      <c r="BJ180" s="113">
        <f>BF141</f>
        <v>0</v>
      </c>
      <c r="BK180" s="86"/>
      <c r="BL180" s="86"/>
    </row>
    <row r="181" spans="1:64" s="94" customFormat="1" ht="18" hidden="1" customHeight="1" x14ac:dyDescent="0.2">
      <c r="A181" s="56">
        <v>3</v>
      </c>
      <c r="B181" s="57">
        <v>13</v>
      </c>
      <c r="C181" s="57"/>
      <c r="D181" s="57"/>
      <c r="E181" s="58"/>
      <c r="F181" s="167" t="str">
        <f>F142</f>
        <v>Sous-chapitre 13</v>
      </c>
      <c r="G181" s="168"/>
      <c r="H181" s="169"/>
      <c r="I181" s="154" t="str">
        <f>F149</f>
        <v>Sous-total 3.13</v>
      </c>
      <c r="J181" s="151"/>
      <c r="K181" s="108"/>
      <c r="L181" s="114" t="str">
        <f t="shared" si="587"/>
        <v>Sous-total 3.13</v>
      </c>
      <c r="M181" s="86">
        <f>M149</f>
        <v>0</v>
      </c>
      <c r="N181" s="86"/>
      <c r="O181" s="110"/>
      <c r="P181" s="114" t="str">
        <f t="shared" si="588"/>
        <v>Sous-total 3.13</v>
      </c>
      <c r="Q181" s="86">
        <f>Q149</f>
        <v>0</v>
      </c>
      <c r="R181" s="111"/>
      <c r="S181" s="230" t="str">
        <f t="shared" si="589"/>
        <v>Sous-total 3.13</v>
      </c>
      <c r="T181" s="231"/>
      <c r="U181" s="86">
        <f>U149</f>
        <v>0</v>
      </c>
      <c r="V181" s="111"/>
      <c r="W181" s="230" t="str">
        <f t="shared" si="590"/>
        <v>Sous-total 3.13</v>
      </c>
      <c r="X181" s="231"/>
      <c r="Y181" s="86">
        <f>Y149</f>
        <v>0</v>
      </c>
      <c r="Z181" s="111"/>
      <c r="AA181" s="230" t="str">
        <f t="shared" si="591"/>
        <v>Sous-total 3.13</v>
      </c>
      <c r="AB181" s="231"/>
      <c r="AC181" s="86">
        <f>AC149</f>
        <v>0</v>
      </c>
      <c r="AD181" s="111"/>
      <c r="AE181" s="230" t="str">
        <f t="shared" si="592"/>
        <v>Sous-total 3.13</v>
      </c>
      <c r="AF181" s="231"/>
      <c r="AG181" s="86">
        <f>AG149</f>
        <v>0</v>
      </c>
      <c r="AH181" s="111"/>
      <c r="AI181" s="230" t="str">
        <f t="shared" si="593"/>
        <v>Sous-total 3.13</v>
      </c>
      <c r="AJ181" s="231"/>
      <c r="AK181" s="86">
        <f>AK149</f>
        <v>0</v>
      </c>
      <c r="AL181" s="111"/>
      <c r="AM181" s="230" t="str">
        <f t="shared" si="594"/>
        <v>Sous-total 3.13</v>
      </c>
      <c r="AN181" s="231"/>
      <c r="AO181" s="86">
        <f>AO149</f>
        <v>0</v>
      </c>
      <c r="AP181" s="111"/>
      <c r="AQ181" s="230" t="str">
        <f t="shared" si="595"/>
        <v>Sous-total 3.13</v>
      </c>
      <c r="AR181" s="231"/>
      <c r="AS181" s="86">
        <f>AS149</f>
        <v>0</v>
      </c>
      <c r="AT181" s="111"/>
      <c r="AU181" s="230" t="str">
        <f t="shared" si="596"/>
        <v>Sous-total 3.13</v>
      </c>
      <c r="AV181" s="231"/>
      <c r="AW181" s="86">
        <f>AW149</f>
        <v>0</v>
      </c>
      <c r="AX181" s="111"/>
      <c r="AY181" s="230" t="str">
        <f t="shared" si="597"/>
        <v>Sous-total 3.13</v>
      </c>
      <c r="AZ181" s="231"/>
      <c r="BA181" s="86">
        <f>BA149</f>
        <v>0</v>
      </c>
      <c r="BB181" s="111"/>
      <c r="BC181" s="230" t="str">
        <f t="shared" si="598"/>
        <v>Sous-total 3.13</v>
      </c>
      <c r="BD181" s="231"/>
      <c r="BE181" s="86">
        <f>BE149</f>
        <v>0</v>
      </c>
      <c r="BF181" s="112"/>
      <c r="BG181" s="89"/>
      <c r="BH181" s="96"/>
      <c r="BI181" s="96"/>
      <c r="BJ181" s="113">
        <f>BF149</f>
        <v>0</v>
      </c>
      <c r="BK181" s="86"/>
      <c r="BL181" s="86"/>
    </row>
    <row r="182" spans="1:64" s="94" customFormat="1" ht="18" hidden="1" customHeight="1" x14ac:dyDescent="0.2">
      <c r="A182" s="56">
        <v>3</v>
      </c>
      <c r="B182" s="57">
        <v>14</v>
      </c>
      <c r="C182" s="57"/>
      <c r="D182" s="57"/>
      <c r="E182" s="58"/>
      <c r="F182" s="167" t="str">
        <f>F150</f>
        <v>Sous-chapitre 14</v>
      </c>
      <c r="G182" s="168"/>
      <c r="H182" s="169"/>
      <c r="I182" s="154" t="str">
        <f>F157</f>
        <v>Sous-total 3.14</v>
      </c>
      <c r="J182" s="151"/>
      <c r="K182" s="108"/>
      <c r="L182" s="114" t="str">
        <f t="shared" si="587"/>
        <v>Sous-total 3.14</v>
      </c>
      <c r="M182" s="86">
        <f>M157</f>
        <v>0</v>
      </c>
      <c r="N182" s="86"/>
      <c r="O182" s="110"/>
      <c r="P182" s="114" t="str">
        <f t="shared" si="588"/>
        <v>Sous-total 3.14</v>
      </c>
      <c r="Q182" s="86">
        <f>Q157</f>
        <v>0</v>
      </c>
      <c r="R182" s="111"/>
      <c r="S182" s="230" t="str">
        <f t="shared" si="589"/>
        <v>Sous-total 3.14</v>
      </c>
      <c r="T182" s="231"/>
      <c r="U182" s="86">
        <f>U157</f>
        <v>0</v>
      </c>
      <c r="V182" s="111"/>
      <c r="W182" s="230" t="str">
        <f t="shared" si="590"/>
        <v>Sous-total 3.14</v>
      </c>
      <c r="X182" s="231"/>
      <c r="Y182" s="86">
        <f>Y157</f>
        <v>0</v>
      </c>
      <c r="Z182" s="111"/>
      <c r="AA182" s="230" t="str">
        <f t="shared" si="591"/>
        <v>Sous-total 3.14</v>
      </c>
      <c r="AB182" s="231"/>
      <c r="AC182" s="86">
        <f>AC157</f>
        <v>0</v>
      </c>
      <c r="AD182" s="111"/>
      <c r="AE182" s="230" t="str">
        <f t="shared" si="592"/>
        <v>Sous-total 3.14</v>
      </c>
      <c r="AF182" s="231"/>
      <c r="AG182" s="86">
        <f>AG157</f>
        <v>0</v>
      </c>
      <c r="AH182" s="111"/>
      <c r="AI182" s="230" t="str">
        <f t="shared" si="593"/>
        <v>Sous-total 3.14</v>
      </c>
      <c r="AJ182" s="231"/>
      <c r="AK182" s="86">
        <f>AK157</f>
        <v>0</v>
      </c>
      <c r="AL182" s="111"/>
      <c r="AM182" s="230" t="str">
        <f t="shared" si="594"/>
        <v>Sous-total 3.14</v>
      </c>
      <c r="AN182" s="231"/>
      <c r="AO182" s="86">
        <f>AO157</f>
        <v>0</v>
      </c>
      <c r="AP182" s="111"/>
      <c r="AQ182" s="230" t="str">
        <f t="shared" si="595"/>
        <v>Sous-total 3.14</v>
      </c>
      <c r="AR182" s="231"/>
      <c r="AS182" s="86">
        <f>AS157</f>
        <v>0</v>
      </c>
      <c r="AT182" s="111"/>
      <c r="AU182" s="230" t="str">
        <f t="shared" si="596"/>
        <v>Sous-total 3.14</v>
      </c>
      <c r="AV182" s="231"/>
      <c r="AW182" s="86">
        <f>AW157</f>
        <v>0</v>
      </c>
      <c r="AX182" s="111"/>
      <c r="AY182" s="230" t="str">
        <f t="shared" si="597"/>
        <v>Sous-total 3.14</v>
      </c>
      <c r="AZ182" s="231"/>
      <c r="BA182" s="86">
        <f>BA157</f>
        <v>0</v>
      </c>
      <c r="BB182" s="111"/>
      <c r="BC182" s="230" t="str">
        <f t="shared" si="598"/>
        <v>Sous-total 3.14</v>
      </c>
      <c r="BD182" s="231"/>
      <c r="BE182" s="86">
        <f>BE157</f>
        <v>0</v>
      </c>
      <c r="BF182" s="112"/>
      <c r="BG182" s="89"/>
      <c r="BH182" s="96"/>
      <c r="BI182" s="96"/>
      <c r="BJ182" s="113">
        <f>BF157</f>
        <v>0</v>
      </c>
      <c r="BK182" s="86"/>
      <c r="BL182" s="86"/>
    </row>
    <row r="183" spans="1:64" s="94" customFormat="1" ht="18" hidden="1" customHeight="1" x14ac:dyDescent="0.2">
      <c r="A183" s="56">
        <v>3</v>
      </c>
      <c r="B183" s="57">
        <v>15</v>
      </c>
      <c r="C183" s="57"/>
      <c r="D183" s="57"/>
      <c r="E183" s="58"/>
      <c r="F183" s="167" t="str">
        <f>F158</f>
        <v>Sous-chapitre 15</v>
      </c>
      <c r="G183" s="168"/>
      <c r="H183" s="169"/>
      <c r="I183" s="154" t="str">
        <f>F165</f>
        <v>Sous-total 3.15</v>
      </c>
      <c r="J183" s="151"/>
      <c r="K183" s="108"/>
      <c r="L183" s="114" t="str">
        <f t="shared" si="587"/>
        <v>Sous-total 3.15</v>
      </c>
      <c r="M183" s="86">
        <f>M165</f>
        <v>0</v>
      </c>
      <c r="N183" s="86"/>
      <c r="O183" s="110"/>
      <c r="P183" s="114" t="str">
        <f t="shared" si="588"/>
        <v>Sous-total 3.15</v>
      </c>
      <c r="Q183" s="86">
        <f>Q165</f>
        <v>0</v>
      </c>
      <c r="R183" s="111"/>
      <c r="S183" s="230" t="str">
        <f t="shared" si="589"/>
        <v>Sous-total 3.15</v>
      </c>
      <c r="T183" s="231"/>
      <c r="U183" s="86">
        <f>U165</f>
        <v>0</v>
      </c>
      <c r="V183" s="111"/>
      <c r="W183" s="230" t="str">
        <f t="shared" si="590"/>
        <v>Sous-total 3.15</v>
      </c>
      <c r="X183" s="231"/>
      <c r="Y183" s="86">
        <f>Y165</f>
        <v>0</v>
      </c>
      <c r="Z183" s="111"/>
      <c r="AA183" s="230" t="str">
        <f t="shared" si="591"/>
        <v>Sous-total 3.15</v>
      </c>
      <c r="AB183" s="231"/>
      <c r="AC183" s="86">
        <f>AC165</f>
        <v>0</v>
      </c>
      <c r="AD183" s="111"/>
      <c r="AE183" s="230" t="str">
        <f t="shared" si="592"/>
        <v>Sous-total 3.15</v>
      </c>
      <c r="AF183" s="231"/>
      <c r="AG183" s="86">
        <f>AG165</f>
        <v>0</v>
      </c>
      <c r="AH183" s="111"/>
      <c r="AI183" s="230" t="str">
        <f t="shared" si="593"/>
        <v>Sous-total 3.15</v>
      </c>
      <c r="AJ183" s="231"/>
      <c r="AK183" s="86">
        <f>AK165</f>
        <v>0</v>
      </c>
      <c r="AL183" s="111"/>
      <c r="AM183" s="230" t="str">
        <f t="shared" si="594"/>
        <v>Sous-total 3.15</v>
      </c>
      <c r="AN183" s="231"/>
      <c r="AO183" s="86">
        <f>AO165</f>
        <v>0</v>
      </c>
      <c r="AP183" s="111"/>
      <c r="AQ183" s="230" t="str">
        <f t="shared" si="595"/>
        <v>Sous-total 3.15</v>
      </c>
      <c r="AR183" s="231"/>
      <c r="AS183" s="86">
        <f>AS165</f>
        <v>0</v>
      </c>
      <c r="AT183" s="111"/>
      <c r="AU183" s="230" t="str">
        <f t="shared" si="596"/>
        <v>Sous-total 3.15</v>
      </c>
      <c r="AV183" s="231"/>
      <c r="AW183" s="86">
        <f>AW165</f>
        <v>0</v>
      </c>
      <c r="AX183" s="111"/>
      <c r="AY183" s="230" t="str">
        <f t="shared" si="597"/>
        <v>Sous-total 3.15</v>
      </c>
      <c r="AZ183" s="231"/>
      <c r="BA183" s="86">
        <f>BA165</f>
        <v>0</v>
      </c>
      <c r="BB183" s="111"/>
      <c r="BC183" s="230" t="str">
        <f t="shared" si="598"/>
        <v>Sous-total 3.15</v>
      </c>
      <c r="BD183" s="231"/>
      <c r="BE183" s="86">
        <f>BE165</f>
        <v>0</v>
      </c>
      <c r="BF183" s="112"/>
      <c r="BG183" s="89"/>
      <c r="BH183" s="96"/>
      <c r="BI183" s="96"/>
      <c r="BJ183" s="113">
        <f>BF165</f>
        <v>0</v>
      </c>
      <c r="BK183" s="86"/>
      <c r="BL183" s="86"/>
    </row>
    <row r="184" spans="1:64" s="94" customFormat="1" ht="18" customHeight="1" x14ac:dyDescent="0.2">
      <c r="A184" s="170"/>
      <c r="B184" s="171"/>
      <c r="C184" s="171"/>
      <c r="D184" s="171"/>
      <c r="E184" s="172"/>
      <c r="F184" s="173"/>
      <c r="G184" s="174"/>
      <c r="H184" s="175"/>
      <c r="I184" s="176"/>
      <c r="J184" s="177"/>
      <c r="K184" s="108"/>
      <c r="L184" s="116">
        <f t="shared" ref="L184" si="599">$I184</f>
        <v>0</v>
      </c>
      <c r="M184" s="115">
        <f>SUM(M169:M183)*0.05</f>
        <v>0</v>
      </c>
      <c r="N184" s="115"/>
      <c r="O184" s="110"/>
      <c r="P184" s="116">
        <f t="shared" si="588"/>
        <v>0</v>
      </c>
      <c r="Q184" s="115"/>
      <c r="R184" s="111"/>
      <c r="S184" s="238">
        <f t="shared" si="589"/>
        <v>0</v>
      </c>
      <c r="T184" s="239"/>
      <c r="U184" s="115"/>
      <c r="V184" s="111"/>
      <c r="W184" s="238">
        <f t="shared" si="590"/>
        <v>0</v>
      </c>
      <c r="X184" s="239"/>
      <c r="Y184" s="115"/>
      <c r="Z184" s="111"/>
      <c r="AA184" s="238">
        <f t="shared" si="591"/>
        <v>0</v>
      </c>
      <c r="AB184" s="239"/>
      <c r="AC184" s="115"/>
      <c r="AD184" s="111"/>
      <c r="AE184" s="238">
        <f t="shared" si="592"/>
        <v>0</v>
      </c>
      <c r="AF184" s="239"/>
      <c r="AG184" s="115"/>
      <c r="AH184" s="111"/>
      <c r="AI184" s="238">
        <f t="shared" si="593"/>
        <v>0</v>
      </c>
      <c r="AJ184" s="239"/>
      <c r="AK184" s="115"/>
      <c r="AL184" s="111"/>
      <c r="AM184" s="238">
        <f t="shared" si="594"/>
        <v>0</v>
      </c>
      <c r="AN184" s="239"/>
      <c r="AO184" s="115"/>
      <c r="AP184" s="111"/>
      <c r="AQ184" s="238">
        <f t="shared" si="595"/>
        <v>0</v>
      </c>
      <c r="AR184" s="239"/>
      <c r="AS184" s="115"/>
      <c r="AT184" s="111"/>
      <c r="AU184" s="238">
        <f t="shared" si="596"/>
        <v>0</v>
      </c>
      <c r="AV184" s="239"/>
      <c r="AW184" s="115"/>
      <c r="AX184" s="111"/>
      <c r="AY184" s="238">
        <f t="shared" si="597"/>
        <v>0</v>
      </c>
      <c r="AZ184" s="239"/>
      <c r="BA184" s="115"/>
      <c r="BB184" s="111"/>
      <c r="BC184" s="238">
        <f t="shared" si="598"/>
        <v>0</v>
      </c>
      <c r="BD184" s="239"/>
      <c r="BE184" s="115"/>
      <c r="BF184" s="112"/>
      <c r="BG184" s="89"/>
      <c r="BH184" s="96"/>
      <c r="BI184" s="96"/>
      <c r="BJ184" s="113"/>
      <c r="BK184" s="115"/>
      <c r="BL184" s="115"/>
    </row>
    <row r="185" spans="1:64" s="85" customFormat="1" ht="18" customHeight="1" x14ac:dyDescent="0.2">
      <c r="A185" s="178"/>
      <c r="B185" s="179"/>
      <c r="C185" s="179"/>
      <c r="D185" s="179"/>
      <c r="E185" s="179"/>
      <c r="F185" s="6"/>
      <c r="G185" s="180"/>
      <c r="H185" s="181"/>
      <c r="I185" s="182"/>
      <c r="J185" s="182"/>
      <c r="K185" s="118"/>
      <c r="L185" s="119"/>
      <c r="M185" s="120"/>
      <c r="N185" s="120"/>
      <c r="O185" s="78"/>
      <c r="P185" s="121"/>
      <c r="Q185" s="120"/>
      <c r="R185" s="111"/>
      <c r="S185" s="234"/>
      <c r="T185" s="235"/>
      <c r="U185" s="120"/>
      <c r="V185" s="111"/>
      <c r="W185" s="234"/>
      <c r="X185" s="235"/>
      <c r="Y185" s="120"/>
      <c r="Z185" s="111"/>
      <c r="AA185" s="234"/>
      <c r="AB185" s="235"/>
      <c r="AC185" s="120"/>
      <c r="AD185" s="111"/>
      <c r="AE185" s="234"/>
      <c r="AF185" s="235"/>
      <c r="AG185" s="120"/>
      <c r="AH185" s="111"/>
      <c r="AI185" s="234"/>
      <c r="AJ185" s="235"/>
      <c r="AK185" s="120"/>
      <c r="AL185" s="111"/>
      <c r="AM185" s="234"/>
      <c r="AN185" s="235"/>
      <c r="AO185" s="120"/>
      <c r="AP185" s="111"/>
      <c r="AQ185" s="234"/>
      <c r="AR185" s="235"/>
      <c r="AS185" s="120"/>
      <c r="AT185" s="111"/>
      <c r="AU185" s="234"/>
      <c r="AV185" s="235"/>
      <c r="AW185" s="120"/>
      <c r="AX185" s="111"/>
      <c r="AY185" s="234"/>
      <c r="AZ185" s="235"/>
      <c r="BA185" s="120"/>
      <c r="BB185" s="111"/>
      <c r="BC185" s="234"/>
      <c r="BD185" s="235"/>
      <c r="BE185" s="120"/>
      <c r="BF185" s="112"/>
      <c r="BG185" s="78"/>
      <c r="BH185" s="106"/>
      <c r="BI185" s="106"/>
      <c r="BJ185" s="122"/>
      <c r="BK185" s="123"/>
      <c r="BL185" s="117"/>
    </row>
    <row r="186" spans="1:64" s="85" customFormat="1" ht="18" customHeight="1" x14ac:dyDescent="0.2">
      <c r="A186" s="178"/>
      <c r="B186" s="179"/>
      <c r="C186" s="179"/>
      <c r="D186" s="179"/>
      <c r="E186" s="179"/>
      <c r="F186" s="183"/>
      <c r="G186" s="180"/>
      <c r="H186" s="181"/>
      <c r="I186" s="184" t="s">
        <v>4</v>
      </c>
      <c r="J186" s="185">
        <f>SUM(J169:J185)</f>
        <v>0</v>
      </c>
      <c r="K186" s="118"/>
      <c r="L186" s="125" t="s">
        <v>4</v>
      </c>
      <c r="M186" s="124">
        <f>SUM(M169:M185)</f>
        <v>0</v>
      </c>
      <c r="N186" s="124"/>
      <c r="O186" s="78"/>
      <c r="P186" s="126" t="s">
        <v>4</v>
      </c>
      <c r="Q186" s="124">
        <f>SUM(Q169:Q184)</f>
        <v>0</v>
      </c>
      <c r="R186" s="127"/>
      <c r="S186" s="232" t="s">
        <v>4</v>
      </c>
      <c r="T186" s="233"/>
      <c r="U186" s="124">
        <f>SUM(U169:U184)</f>
        <v>0</v>
      </c>
      <c r="V186" s="127"/>
      <c r="W186" s="232" t="s">
        <v>4</v>
      </c>
      <c r="X186" s="233"/>
      <c r="Y186" s="124">
        <f>SUM(Y169:Y184)</f>
        <v>0</v>
      </c>
      <c r="Z186" s="127"/>
      <c r="AA186" s="232" t="s">
        <v>4</v>
      </c>
      <c r="AB186" s="233"/>
      <c r="AC186" s="124">
        <f>SUM(AC169:AC184)</f>
        <v>0</v>
      </c>
      <c r="AD186" s="127"/>
      <c r="AE186" s="232" t="s">
        <v>4</v>
      </c>
      <c r="AF186" s="233"/>
      <c r="AG186" s="124">
        <f>SUM(AG169:AG184)</f>
        <v>0</v>
      </c>
      <c r="AH186" s="127"/>
      <c r="AI186" s="232" t="s">
        <v>4</v>
      </c>
      <c r="AJ186" s="233"/>
      <c r="AK186" s="124">
        <f>SUM(AK169:AK184)</f>
        <v>0</v>
      </c>
      <c r="AL186" s="127"/>
      <c r="AM186" s="232" t="s">
        <v>4</v>
      </c>
      <c r="AN186" s="233"/>
      <c r="AO186" s="124">
        <f>SUM(AO169:AO184)</f>
        <v>0</v>
      </c>
      <c r="AP186" s="127"/>
      <c r="AQ186" s="232" t="s">
        <v>4</v>
      </c>
      <c r="AR186" s="233"/>
      <c r="AS186" s="124">
        <f>SUM(AS169:AS184)</f>
        <v>0</v>
      </c>
      <c r="AT186" s="127"/>
      <c r="AU186" s="232" t="s">
        <v>4</v>
      </c>
      <c r="AV186" s="233"/>
      <c r="AW186" s="124">
        <f>SUM(AW169:AW184)</f>
        <v>0</v>
      </c>
      <c r="AX186" s="127"/>
      <c r="AY186" s="232" t="s">
        <v>4</v>
      </c>
      <c r="AZ186" s="233"/>
      <c r="BA186" s="124">
        <f>SUM(BA169:BA184)</f>
        <v>0</v>
      </c>
      <c r="BB186" s="127"/>
      <c r="BC186" s="232" t="s">
        <v>4</v>
      </c>
      <c r="BD186" s="233"/>
      <c r="BE186" s="124">
        <f>SUM(BE169:BE184)</f>
        <v>0</v>
      </c>
      <c r="BF186" s="128"/>
      <c r="BG186" s="78"/>
      <c r="BH186" s="106"/>
      <c r="BI186" s="106"/>
      <c r="BJ186" s="113" t="s">
        <v>4</v>
      </c>
      <c r="BK186" s="129"/>
      <c r="BL186" s="124"/>
    </row>
    <row r="187" spans="1:64" s="85" customFormat="1" ht="18" customHeight="1" x14ac:dyDescent="0.2">
      <c r="A187" s="178"/>
      <c r="B187" s="179"/>
      <c r="C187" s="179"/>
      <c r="D187" s="179"/>
      <c r="E187" s="179"/>
      <c r="F187" s="183"/>
      <c r="G187" s="180"/>
      <c r="H187" s="181"/>
      <c r="I187" s="182"/>
      <c r="J187" s="186"/>
      <c r="K187" s="118"/>
      <c r="L187" s="119"/>
      <c r="M187" s="131"/>
      <c r="N187" s="131"/>
      <c r="O187" s="78"/>
      <c r="P187" s="121"/>
      <c r="Q187" s="131"/>
      <c r="R187" s="127"/>
      <c r="S187" s="234"/>
      <c r="T187" s="235"/>
      <c r="U187" s="131"/>
      <c r="V187" s="127"/>
      <c r="W187" s="234"/>
      <c r="X187" s="235"/>
      <c r="Y187" s="131"/>
      <c r="Z187" s="127"/>
      <c r="AA187" s="234"/>
      <c r="AB187" s="235"/>
      <c r="AC187" s="131"/>
      <c r="AD187" s="127"/>
      <c r="AE187" s="234"/>
      <c r="AF187" s="235"/>
      <c r="AG187" s="131"/>
      <c r="AH187" s="127"/>
      <c r="AI187" s="234"/>
      <c r="AJ187" s="235"/>
      <c r="AK187" s="131"/>
      <c r="AL187" s="127"/>
      <c r="AM187" s="234"/>
      <c r="AN187" s="235"/>
      <c r="AO187" s="131"/>
      <c r="AP187" s="127"/>
      <c r="AQ187" s="234"/>
      <c r="AR187" s="235"/>
      <c r="AS187" s="131"/>
      <c r="AT187" s="127"/>
      <c r="AU187" s="234"/>
      <c r="AV187" s="235"/>
      <c r="AW187" s="131"/>
      <c r="AX187" s="127"/>
      <c r="AY187" s="234"/>
      <c r="AZ187" s="235"/>
      <c r="BA187" s="131"/>
      <c r="BB187" s="127"/>
      <c r="BC187" s="234"/>
      <c r="BD187" s="235"/>
      <c r="BE187" s="131"/>
      <c r="BF187" s="128"/>
      <c r="BG187" s="78"/>
      <c r="BH187" s="106"/>
      <c r="BI187" s="106"/>
      <c r="BJ187" s="122"/>
      <c r="BK187" s="122"/>
      <c r="BL187" s="130"/>
    </row>
    <row r="188" spans="1:64" s="85" customFormat="1" ht="18" customHeight="1" x14ac:dyDescent="0.2">
      <c r="A188" s="178"/>
      <c r="B188" s="179"/>
      <c r="C188" s="179"/>
      <c r="D188" s="179"/>
      <c r="E188" s="179"/>
      <c r="F188" s="187"/>
      <c r="G188" s="180"/>
      <c r="H188" s="181"/>
      <c r="I188" s="184" t="s">
        <v>19</v>
      </c>
      <c r="J188" s="188">
        <f>J186*0.2</f>
        <v>0</v>
      </c>
      <c r="K188" s="118"/>
      <c r="L188" s="125" t="s">
        <v>19</v>
      </c>
      <c r="M188" s="124">
        <f>M186*0.2</f>
        <v>0</v>
      </c>
      <c r="N188" s="124"/>
      <c r="O188" s="78"/>
      <c r="P188" s="126" t="s">
        <v>19</v>
      </c>
      <c r="Q188" s="124">
        <f>Q186*0.2</f>
        <v>0</v>
      </c>
      <c r="R188" s="127"/>
      <c r="S188" s="232" t="s">
        <v>19</v>
      </c>
      <c r="T188" s="233"/>
      <c r="U188" s="124">
        <f>U186*0.2</f>
        <v>0</v>
      </c>
      <c r="V188" s="127"/>
      <c r="W188" s="232" t="s">
        <v>19</v>
      </c>
      <c r="X188" s="233"/>
      <c r="Y188" s="124">
        <f>Y186*0.2</f>
        <v>0</v>
      </c>
      <c r="Z188" s="127"/>
      <c r="AA188" s="232" t="s">
        <v>19</v>
      </c>
      <c r="AB188" s="233"/>
      <c r="AC188" s="124">
        <f>AC186*0.2</f>
        <v>0</v>
      </c>
      <c r="AD188" s="127"/>
      <c r="AE188" s="232" t="s">
        <v>19</v>
      </c>
      <c r="AF188" s="233"/>
      <c r="AG188" s="124">
        <f>AG186*0.2</f>
        <v>0</v>
      </c>
      <c r="AH188" s="127"/>
      <c r="AI188" s="232" t="s">
        <v>19</v>
      </c>
      <c r="AJ188" s="233"/>
      <c r="AK188" s="124">
        <f>AK186*0.2</f>
        <v>0</v>
      </c>
      <c r="AL188" s="127"/>
      <c r="AM188" s="232" t="s">
        <v>19</v>
      </c>
      <c r="AN188" s="233"/>
      <c r="AO188" s="124">
        <f>AO186*0.2</f>
        <v>0</v>
      </c>
      <c r="AP188" s="127"/>
      <c r="AQ188" s="232" t="s">
        <v>19</v>
      </c>
      <c r="AR188" s="233"/>
      <c r="AS188" s="124">
        <f>AS186*0.2</f>
        <v>0</v>
      </c>
      <c r="AT188" s="127"/>
      <c r="AU188" s="232" t="s">
        <v>19</v>
      </c>
      <c r="AV188" s="233"/>
      <c r="AW188" s="124">
        <f>AW186*0.2</f>
        <v>0</v>
      </c>
      <c r="AX188" s="127"/>
      <c r="AY188" s="232" t="s">
        <v>19</v>
      </c>
      <c r="AZ188" s="233"/>
      <c r="BA188" s="124">
        <f>BA186*0.2</f>
        <v>0</v>
      </c>
      <c r="BB188" s="127"/>
      <c r="BC188" s="232" t="s">
        <v>19</v>
      </c>
      <c r="BD188" s="233"/>
      <c r="BE188" s="124">
        <f>BE186*0.2</f>
        <v>0</v>
      </c>
      <c r="BF188" s="128"/>
      <c r="BG188" s="78"/>
      <c r="BH188" s="106"/>
      <c r="BI188" s="106"/>
      <c r="BJ188" s="113" t="s">
        <v>19</v>
      </c>
      <c r="BK188" s="133"/>
      <c r="BL188" s="132"/>
    </row>
    <row r="189" spans="1:64" s="85" customFormat="1" ht="18" customHeight="1" x14ac:dyDescent="0.2">
      <c r="A189" s="178"/>
      <c r="B189" s="179"/>
      <c r="C189" s="179"/>
      <c r="D189" s="179"/>
      <c r="E189" s="179"/>
      <c r="F189" s="6"/>
      <c r="G189" s="180"/>
      <c r="H189" s="181"/>
      <c r="I189" s="5"/>
      <c r="J189" s="186"/>
      <c r="K189" s="118"/>
      <c r="L189" s="134"/>
      <c r="M189" s="131"/>
      <c r="N189" s="131"/>
      <c r="O189" s="78"/>
      <c r="P189" s="135"/>
      <c r="Q189" s="131"/>
      <c r="R189" s="127"/>
      <c r="S189" s="234"/>
      <c r="T189" s="235"/>
      <c r="U189" s="131"/>
      <c r="V189" s="127"/>
      <c r="W189" s="234"/>
      <c r="X189" s="235"/>
      <c r="Y189" s="131"/>
      <c r="Z189" s="127"/>
      <c r="AA189" s="234"/>
      <c r="AB189" s="235"/>
      <c r="AC189" s="131"/>
      <c r="AD189" s="127"/>
      <c r="AE189" s="234"/>
      <c r="AF189" s="235"/>
      <c r="AG189" s="131"/>
      <c r="AH189" s="127"/>
      <c r="AI189" s="234"/>
      <c r="AJ189" s="235"/>
      <c r="AK189" s="131"/>
      <c r="AL189" s="127"/>
      <c r="AM189" s="234"/>
      <c r="AN189" s="235"/>
      <c r="AO189" s="131"/>
      <c r="AP189" s="127"/>
      <c r="AQ189" s="234"/>
      <c r="AR189" s="235"/>
      <c r="AS189" s="131"/>
      <c r="AT189" s="127"/>
      <c r="AU189" s="234"/>
      <c r="AV189" s="235"/>
      <c r="AW189" s="131"/>
      <c r="AX189" s="127"/>
      <c r="AY189" s="234"/>
      <c r="AZ189" s="235"/>
      <c r="BA189" s="131"/>
      <c r="BB189" s="127"/>
      <c r="BC189" s="234"/>
      <c r="BD189" s="235"/>
      <c r="BE189" s="131"/>
      <c r="BF189" s="128"/>
      <c r="BG189" s="78"/>
      <c r="BH189" s="106"/>
      <c r="BI189" s="106"/>
      <c r="BJ189" s="122"/>
      <c r="BK189" s="122"/>
      <c r="BL189" s="130"/>
    </row>
    <row r="190" spans="1:64" s="142" customFormat="1" ht="18" customHeight="1" x14ac:dyDescent="0.2">
      <c r="A190" s="189"/>
      <c r="B190" s="190"/>
      <c r="C190" s="190"/>
      <c r="D190" s="190"/>
      <c r="E190" s="190"/>
      <c r="F190" s="191"/>
      <c r="G190" s="192"/>
      <c r="H190" s="193"/>
      <c r="I190" s="194" t="s">
        <v>9</v>
      </c>
      <c r="J190" s="185">
        <f>J186+J188</f>
        <v>0</v>
      </c>
      <c r="K190" s="136"/>
      <c r="L190" s="137" t="s">
        <v>9</v>
      </c>
      <c r="M190" s="124">
        <f>M186+M188</f>
        <v>0</v>
      </c>
      <c r="N190" s="124"/>
      <c r="O190" s="138"/>
      <c r="P190" s="139" t="s">
        <v>9</v>
      </c>
      <c r="Q190" s="124">
        <f>Q186+Q188</f>
        <v>0</v>
      </c>
      <c r="R190" s="127"/>
      <c r="S190" s="236" t="s">
        <v>9</v>
      </c>
      <c r="T190" s="237"/>
      <c r="U190" s="124">
        <f>U186+U188</f>
        <v>0</v>
      </c>
      <c r="V190" s="127"/>
      <c r="W190" s="236" t="s">
        <v>9</v>
      </c>
      <c r="X190" s="237"/>
      <c r="Y190" s="124">
        <f>Y186+Y188</f>
        <v>0</v>
      </c>
      <c r="Z190" s="127"/>
      <c r="AA190" s="236" t="s">
        <v>9</v>
      </c>
      <c r="AB190" s="237"/>
      <c r="AC190" s="124">
        <f>AC186+AC188</f>
        <v>0</v>
      </c>
      <c r="AD190" s="127"/>
      <c r="AE190" s="236" t="s">
        <v>9</v>
      </c>
      <c r="AF190" s="237"/>
      <c r="AG190" s="124">
        <f>AG186+AG188</f>
        <v>0</v>
      </c>
      <c r="AH190" s="127"/>
      <c r="AI190" s="236" t="s">
        <v>9</v>
      </c>
      <c r="AJ190" s="237"/>
      <c r="AK190" s="124">
        <f>AK186+AK188</f>
        <v>0</v>
      </c>
      <c r="AL190" s="127"/>
      <c r="AM190" s="236" t="s">
        <v>9</v>
      </c>
      <c r="AN190" s="237"/>
      <c r="AO190" s="124">
        <f>AO186+AO188</f>
        <v>0</v>
      </c>
      <c r="AP190" s="127"/>
      <c r="AQ190" s="236" t="s">
        <v>9</v>
      </c>
      <c r="AR190" s="237"/>
      <c r="AS190" s="124">
        <f>AS186+AS188</f>
        <v>0</v>
      </c>
      <c r="AT190" s="127"/>
      <c r="AU190" s="236" t="s">
        <v>9</v>
      </c>
      <c r="AV190" s="237"/>
      <c r="AW190" s="124">
        <f>AW186+AW188</f>
        <v>0</v>
      </c>
      <c r="AX190" s="127"/>
      <c r="AY190" s="236" t="s">
        <v>9</v>
      </c>
      <c r="AZ190" s="237"/>
      <c r="BA190" s="124">
        <f>BA186+BA188</f>
        <v>0</v>
      </c>
      <c r="BB190" s="127"/>
      <c r="BC190" s="236" t="s">
        <v>9</v>
      </c>
      <c r="BD190" s="237"/>
      <c r="BE190" s="124">
        <f>BE186+BE188</f>
        <v>0</v>
      </c>
      <c r="BF190" s="128"/>
      <c r="BG190" s="138"/>
      <c r="BH190" s="140"/>
      <c r="BI190" s="140"/>
      <c r="BJ190" s="141" t="s">
        <v>9</v>
      </c>
      <c r="BK190" s="129"/>
      <c r="BL190" s="124"/>
    </row>
    <row r="191" spans="1:64" s="85" customFormat="1" ht="20.100000000000001" customHeight="1" x14ac:dyDescent="0.2">
      <c r="A191" s="1"/>
      <c r="B191" s="1"/>
      <c r="C191" s="1"/>
      <c r="D191" s="1"/>
      <c r="E191" s="1"/>
      <c r="F191" s="2"/>
      <c r="G191" s="3"/>
      <c r="H191" s="3"/>
      <c r="I191" s="4"/>
      <c r="J191" s="4"/>
      <c r="K191" s="76"/>
      <c r="L191" s="76"/>
      <c r="M191" s="76"/>
      <c r="N191" s="76"/>
      <c r="O191" s="78"/>
      <c r="P191" s="78"/>
      <c r="Q191" s="78"/>
      <c r="R191" s="105"/>
      <c r="S191" s="106"/>
      <c r="T191" s="78"/>
      <c r="U191" s="78"/>
      <c r="V191" s="105"/>
      <c r="W191" s="106"/>
      <c r="X191" s="78"/>
      <c r="Y191" s="78"/>
      <c r="Z191" s="105"/>
      <c r="AA191" s="106"/>
      <c r="AB191" s="78"/>
      <c r="AC191" s="78"/>
      <c r="AD191" s="105"/>
      <c r="AE191" s="106"/>
      <c r="AF191" s="78"/>
      <c r="AG191" s="78"/>
      <c r="AH191" s="105"/>
      <c r="AI191" s="106"/>
      <c r="AJ191" s="78"/>
      <c r="AK191" s="78"/>
      <c r="AL191" s="105"/>
      <c r="AM191" s="106"/>
      <c r="AN191" s="78"/>
      <c r="AO191" s="78"/>
      <c r="AP191" s="105"/>
      <c r="AQ191" s="106"/>
      <c r="AR191" s="78"/>
      <c r="AS191" s="78"/>
      <c r="AT191" s="105"/>
      <c r="AU191" s="106"/>
      <c r="AV191" s="78"/>
      <c r="AW191" s="78"/>
      <c r="AX191" s="105"/>
      <c r="AY191" s="106"/>
      <c r="AZ191" s="78"/>
      <c r="BA191" s="78"/>
      <c r="BB191" s="105"/>
      <c r="BC191" s="106"/>
      <c r="BD191" s="78"/>
      <c r="BE191" s="78"/>
      <c r="BF191" s="105"/>
      <c r="BH191" s="104"/>
      <c r="BI191" s="104"/>
      <c r="BJ191" s="102"/>
      <c r="BK191" s="102"/>
      <c r="BL191" s="102"/>
    </row>
    <row r="192" spans="1:64" ht="20.100000000000001" customHeight="1" x14ac:dyDescent="0.2">
      <c r="R192" s="71"/>
      <c r="S192" s="240" t="str">
        <f>S8</f>
        <v>ENTREPRISE 01</v>
      </c>
      <c r="T192" s="241"/>
      <c r="U192" s="242"/>
      <c r="V192" s="72"/>
      <c r="W192" s="241" t="str">
        <f>W8</f>
        <v>ENTREPRISE 02</v>
      </c>
      <c r="X192" s="241"/>
      <c r="Y192" s="242"/>
      <c r="Z192" s="72"/>
      <c r="AA192" s="241" t="str">
        <f>AA8</f>
        <v>ENTREPRISE 03</v>
      </c>
      <c r="AB192" s="241"/>
      <c r="AC192" s="242"/>
      <c r="AD192" s="72"/>
      <c r="AE192" s="241" t="str">
        <f>AE8</f>
        <v>ENTREPRISE 04</v>
      </c>
      <c r="AF192" s="241"/>
      <c r="AG192" s="242"/>
      <c r="AH192" s="72"/>
      <c r="AI192" s="241" t="str">
        <f>AI8</f>
        <v>ENTREPRISE 05</v>
      </c>
      <c r="AJ192" s="241"/>
      <c r="AK192" s="242"/>
      <c r="AL192" s="72"/>
      <c r="AM192" s="241" t="str">
        <f>AM8</f>
        <v>ENTREPRISE 06</v>
      </c>
      <c r="AN192" s="241"/>
      <c r="AO192" s="242"/>
      <c r="AP192" s="72"/>
      <c r="AQ192" s="241" t="str">
        <f>AQ8</f>
        <v>ENTREPRISE 07</v>
      </c>
      <c r="AR192" s="241"/>
      <c r="AS192" s="242"/>
      <c r="AT192" s="72"/>
      <c r="AU192" s="241" t="str">
        <f>AU8</f>
        <v>ENTREPRISE 08</v>
      </c>
      <c r="AV192" s="241"/>
      <c r="AW192" s="242"/>
      <c r="AX192" s="72"/>
      <c r="AY192" s="241" t="str">
        <f>AY8</f>
        <v>ENTREPRISE 09</v>
      </c>
      <c r="AZ192" s="241"/>
      <c r="BA192" s="242"/>
      <c r="BB192" s="72"/>
      <c r="BC192" s="241" t="str">
        <f>BC8</f>
        <v>ENTREPRISE 10</v>
      </c>
      <c r="BD192" s="241"/>
      <c r="BE192" s="242"/>
      <c r="BI192" s="198" t="s">
        <v>45</v>
      </c>
      <c r="BJ192" s="198"/>
    </row>
    <row r="193" spans="19:64" ht="20.100000000000001" customHeight="1" x14ac:dyDescent="0.2">
      <c r="S193" s="198"/>
      <c r="T193" s="198"/>
      <c r="U193" s="198"/>
      <c r="W193" s="198"/>
      <c r="X193" s="198"/>
      <c r="Y193" s="198"/>
      <c r="AA193" s="198"/>
      <c r="AB193" s="198"/>
      <c r="AC193" s="198"/>
      <c r="AE193" s="198"/>
      <c r="AF193" s="198"/>
      <c r="AG193" s="198"/>
      <c r="AI193" s="198"/>
      <c r="AJ193" s="198"/>
      <c r="AK193" s="198"/>
      <c r="AM193" s="198"/>
      <c r="AN193" s="198"/>
      <c r="AO193" s="198"/>
      <c r="AQ193" s="198"/>
      <c r="AR193" s="198"/>
      <c r="AS193" s="198"/>
      <c r="AU193" s="198"/>
      <c r="AV193" s="198"/>
      <c r="AW193" s="198"/>
      <c r="AY193" s="198"/>
      <c r="AZ193" s="198"/>
      <c r="BA193" s="198"/>
      <c r="BC193" s="198"/>
      <c r="BD193" s="198"/>
      <c r="BE193" s="198"/>
      <c r="BI193" s="198" t="s">
        <v>46</v>
      </c>
      <c r="BJ193" s="198"/>
    </row>
    <row r="194" spans="19:64" ht="20.100000000000001" customHeight="1" x14ac:dyDescent="0.2">
      <c r="S194" s="198"/>
      <c r="T194" s="198"/>
      <c r="U194" s="198"/>
      <c r="W194" s="198"/>
      <c r="X194" s="198"/>
      <c r="Y194" s="198"/>
      <c r="AA194" s="198"/>
      <c r="AB194" s="198"/>
      <c r="AC194" s="198"/>
      <c r="AE194" s="198"/>
      <c r="AF194" s="198"/>
      <c r="AG194" s="198"/>
      <c r="AI194" s="198"/>
      <c r="AJ194" s="198"/>
      <c r="AK194" s="198"/>
      <c r="AM194" s="198"/>
      <c r="AN194" s="198"/>
      <c r="AO194" s="198"/>
      <c r="AQ194" s="198"/>
      <c r="AR194" s="198"/>
      <c r="AS194" s="198"/>
      <c r="AU194" s="198"/>
      <c r="AV194" s="198"/>
      <c r="AW194" s="198"/>
      <c r="AY194" s="198"/>
      <c r="AZ194" s="198"/>
      <c r="BA194" s="198"/>
      <c r="BC194" s="198"/>
      <c r="BD194" s="198"/>
      <c r="BE194" s="198"/>
      <c r="BI194" s="198" t="s">
        <v>47</v>
      </c>
      <c r="BJ194" s="198"/>
    </row>
    <row r="195" spans="19:64" ht="20.100000000000001" customHeight="1" x14ac:dyDescent="0.2">
      <c r="S195" s="198"/>
      <c r="T195" s="198"/>
      <c r="U195" s="198"/>
      <c r="W195" s="198"/>
      <c r="X195" s="198"/>
      <c r="Y195" s="198"/>
      <c r="AA195" s="198"/>
      <c r="AB195" s="198"/>
      <c r="AC195" s="198"/>
      <c r="AE195" s="198"/>
      <c r="AF195" s="198"/>
      <c r="AG195" s="198"/>
      <c r="AI195" s="198"/>
      <c r="AJ195" s="198"/>
      <c r="AK195" s="198"/>
      <c r="AM195" s="198"/>
      <c r="AN195" s="198"/>
      <c r="AO195" s="198"/>
      <c r="AQ195" s="198"/>
      <c r="AR195" s="198"/>
      <c r="AS195" s="198"/>
      <c r="AU195" s="198"/>
      <c r="AV195" s="198"/>
      <c r="AW195" s="198"/>
      <c r="AY195" s="198"/>
      <c r="AZ195" s="198"/>
      <c r="BA195" s="198"/>
      <c r="BC195" s="198"/>
      <c r="BD195" s="198"/>
      <c r="BE195" s="198"/>
    </row>
    <row r="196" spans="19:64" ht="20.100000000000001" customHeight="1" x14ac:dyDescent="0.2">
      <c r="S196" s="198"/>
      <c r="T196" s="198"/>
      <c r="U196" s="198"/>
      <c r="W196" s="198"/>
      <c r="X196" s="198"/>
      <c r="Y196" s="198"/>
      <c r="AA196" s="198"/>
      <c r="AB196" s="198"/>
      <c r="AC196" s="198"/>
      <c r="AE196" s="198"/>
      <c r="AF196" s="198"/>
      <c r="AG196" s="198"/>
      <c r="AI196" s="198"/>
      <c r="AJ196" s="198"/>
      <c r="AK196" s="198"/>
      <c r="AM196" s="198"/>
      <c r="AN196" s="198"/>
      <c r="AO196" s="198"/>
      <c r="AQ196" s="198"/>
      <c r="AR196" s="198"/>
      <c r="AS196" s="198"/>
      <c r="AU196" s="198"/>
      <c r="AV196" s="198"/>
      <c r="AW196" s="198"/>
      <c r="AY196" s="198"/>
      <c r="AZ196" s="198"/>
      <c r="BA196" s="198"/>
      <c r="BC196" s="198"/>
      <c r="BD196" s="198"/>
      <c r="BE196" s="198"/>
      <c r="BI196" s="198" t="s">
        <v>48</v>
      </c>
      <c r="BJ196" s="198"/>
      <c r="BK196" s="197"/>
      <c r="BL196" s="197"/>
    </row>
    <row r="197" spans="19:64" ht="20.100000000000001" customHeight="1" x14ac:dyDescent="0.2">
      <c r="S197" s="198"/>
      <c r="T197" s="198"/>
      <c r="U197" s="198"/>
      <c r="W197" s="198"/>
      <c r="X197" s="198"/>
      <c r="Y197" s="198"/>
      <c r="AA197" s="198"/>
      <c r="AB197" s="198"/>
      <c r="AC197" s="198"/>
      <c r="AE197" s="198"/>
      <c r="AF197" s="198"/>
      <c r="AG197" s="198"/>
      <c r="AI197" s="198"/>
      <c r="AJ197" s="198"/>
      <c r="AK197" s="198"/>
      <c r="AM197" s="198"/>
      <c r="AN197" s="198"/>
      <c r="AO197" s="198"/>
      <c r="AQ197" s="198"/>
      <c r="AR197" s="198"/>
      <c r="AS197" s="198"/>
      <c r="AU197" s="198"/>
      <c r="AV197" s="198"/>
      <c r="AW197" s="198"/>
      <c r="AY197" s="198"/>
      <c r="AZ197" s="198"/>
      <c r="BA197" s="198"/>
      <c r="BC197" s="198"/>
      <c r="BD197" s="198"/>
      <c r="BE197" s="198"/>
    </row>
    <row r="198" spans="19:64" ht="20.100000000000001" customHeight="1" x14ac:dyDescent="0.2">
      <c r="S198" s="198"/>
      <c r="T198" s="198"/>
      <c r="U198" s="198"/>
      <c r="W198" s="198"/>
      <c r="X198" s="198"/>
      <c r="Y198" s="198"/>
      <c r="AA198" s="198"/>
      <c r="AB198" s="198"/>
      <c r="AC198" s="198"/>
      <c r="AE198" s="198"/>
      <c r="AF198" s="198"/>
      <c r="AG198" s="198"/>
      <c r="AI198" s="198"/>
      <c r="AJ198" s="198"/>
      <c r="AK198" s="198"/>
      <c r="AM198" s="198"/>
      <c r="AN198" s="198"/>
      <c r="AO198" s="198"/>
      <c r="AQ198" s="198"/>
      <c r="AR198" s="198"/>
      <c r="AS198" s="198"/>
      <c r="AU198" s="198"/>
      <c r="AV198" s="198"/>
      <c r="AW198" s="198"/>
      <c r="AY198" s="198"/>
      <c r="AZ198" s="198"/>
      <c r="BA198" s="198"/>
      <c r="BC198" s="198"/>
      <c r="BD198" s="198"/>
      <c r="BE198" s="198"/>
    </row>
    <row r="199" spans="19:64" ht="20.100000000000001" customHeight="1" x14ac:dyDescent="0.2">
      <c r="S199" s="198"/>
      <c r="T199" s="198"/>
      <c r="U199" s="198"/>
      <c r="W199" s="198"/>
      <c r="X199" s="198"/>
      <c r="Y199" s="198"/>
      <c r="AA199" s="198"/>
      <c r="AB199" s="198"/>
      <c r="AC199" s="198"/>
      <c r="AE199" s="198"/>
      <c r="AF199" s="198"/>
      <c r="AG199" s="198"/>
      <c r="AI199" s="198"/>
      <c r="AJ199" s="198"/>
      <c r="AK199" s="198"/>
      <c r="AM199" s="198"/>
      <c r="AN199" s="198"/>
      <c r="AO199" s="198"/>
      <c r="AQ199" s="198"/>
      <c r="AR199" s="198"/>
      <c r="AS199" s="198"/>
      <c r="AU199" s="198"/>
      <c r="AV199" s="198"/>
      <c r="AW199" s="198"/>
      <c r="AY199" s="198"/>
      <c r="AZ199" s="198"/>
      <c r="BA199" s="198"/>
      <c r="BC199" s="198"/>
      <c r="BD199" s="198"/>
      <c r="BE199" s="198"/>
    </row>
    <row r="200" spans="19:64" ht="20.100000000000001" customHeight="1" x14ac:dyDescent="0.2">
      <c r="S200" s="198"/>
      <c r="T200" s="198"/>
      <c r="U200" s="198"/>
      <c r="W200" s="198"/>
      <c r="X200" s="198"/>
      <c r="Y200" s="198"/>
      <c r="AA200" s="198"/>
      <c r="AB200" s="198"/>
      <c r="AC200" s="198"/>
      <c r="AE200" s="198"/>
      <c r="AF200" s="198"/>
      <c r="AG200" s="198"/>
      <c r="AI200" s="198"/>
      <c r="AJ200" s="198"/>
      <c r="AK200" s="198"/>
      <c r="AM200" s="198"/>
      <c r="AN200" s="198"/>
      <c r="AO200" s="198"/>
      <c r="AQ200" s="198"/>
      <c r="AR200" s="198"/>
      <c r="AS200" s="198"/>
      <c r="AU200" s="198"/>
      <c r="AV200" s="198"/>
      <c r="AW200" s="198"/>
      <c r="AY200" s="198"/>
      <c r="AZ200" s="198"/>
      <c r="BA200" s="198"/>
      <c r="BC200" s="198"/>
      <c r="BD200" s="198"/>
      <c r="BE200" s="198"/>
    </row>
    <row r="201" spans="19:64" ht="20.100000000000001" customHeight="1" x14ac:dyDescent="0.2">
      <c r="S201" s="198"/>
      <c r="T201" s="198"/>
      <c r="U201" s="198"/>
      <c r="W201" s="198"/>
      <c r="X201" s="198"/>
      <c r="Y201" s="198"/>
      <c r="AA201" s="198"/>
      <c r="AB201" s="198"/>
      <c r="AC201" s="198"/>
      <c r="AE201" s="198"/>
      <c r="AF201" s="198"/>
      <c r="AG201" s="198"/>
      <c r="AI201" s="198"/>
      <c r="AJ201" s="198"/>
      <c r="AK201" s="198"/>
      <c r="AM201" s="198"/>
      <c r="AN201" s="198"/>
      <c r="AO201" s="198"/>
      <c r="AQ201" s="198"/>
      <c r="AR201" s="198"/>
      <c r="AS201" s="198"/>
      <c r="AU201" s="198"/>
      <c r="AV201" s="198"/>
      <c r="AW201" s="198"/>
      <c r="AY201" s="198"/>
      <c r="AZ201" s="198"/>
      <c r="BA201" s="198"/>
      <c r="BC201" s="198"/>
      <c r="BD201" s="198"/>
      <c r="BE201" s="198"/>
    </row>
    <row r="202" spans="19:64" ht="20.100000000000001" customHeight="1" x14ac:dyDescent="0.2">
      <c r="S202" s="198"/>
      <c r="T202" s="198"/>
      <c r="U202" s="198"/>
      <c r="W202" s="198"/>
      <c r="X202" s="198"/>
      <c r="Y202" s="198"/>
      <c r="AA202" s="198"/>
      <c r="AB202" s="198"/>
      <c r="AC202" s="198"/>
      <c r="AE202" s="198"/>
      <c r="AF202" s="198"/>
      <c r="AG202" s="198"/>
      <c r="AI202" s="198"/>
      <c r="AJ202" s="198"/>
      <c r="AK202" s="198"/>
      <c r="AM202" s="198"/>
      <c r="AN202" s="198"/>
      <c r="AO202" s="198"/>
      <c r="AQ202" s="198"/>
      <c r="AR202" s="198"/>
      <c r="AS202" s="198"/>
      <c r="AU202" s="198"/>
      <c r="AV202" s="198"/>
      <c r="AW202" s="198"/>
      <c r="AY202" s="198"/>
      <c r="AZ202" s="198"/>
      <c r="BA202" s="198"/>
      <c r="BC202" s="198"/>
      <c r="BD202" s="198"/>
      <c r="BE202" s="198"/>
    </row>
    <row r="203" spans="19:64" ht="20.100000000000001" customHeight="1" x14ac:dyDescent="0.2">
      <c r="S203" s="198"/>
      <c r="T203" s="198"/>
      <c r="U203" s="198"/>
      <c r="W203" s="198"/>
      <c r="X203" s="198"/>
      <c r="Y203" s="198"/>
      <c r="AA203" s="198"/>
      <c r="AB203" s="198"/>
      <c r="AC203" s="198"/>
      <c r="AE203" s="198"/>
      <c r="AF203" s="198"/>
      <c r="AG203" s="198"/>
      <c r="AI203" s="198"/>
      <c r="AJ203" s="198"/>
      <c r="AK203" s="198"/>
      <c r="AM203" s="198"/>
      <c r="AN203" s="198"/>
      <c r="AO203" s="198"/>
      <c r="AQ203" s="198"/>
      <c r="AR203" s="198"/>
      <c r="AS203" s="198"/>
      <c r="AU203" s="198"/>
      <c r="AV203" s="198"/>
      <c r="AW203" s="198"/>
      <c r="AY203" s="198"/>
      <c r="AZ203" s="198"/>
      <c r="BA203" s="198"/>
      <c r="BC203" s="198"/>
      <c r="BD203" s="198"/>
      <c r="BE203" s="198"/>
    </row>
    <row r="204" spans="19:64" ht="20.100000000000001" customHeight="1" x14ac:dyDescent="0.2">
      <c r="S204" s="198"/>
      <c r="T204" s="198"/>
      <c r="U204" s="198"/>
      <c r="W204" s="198"/>
      <c r="X204" s="198"/>
      <c r="Y204" s="198"/>
      <c r="AA204" s="198"/>
      <c r="AB204" s="198"/>
      <c r="AC204" s="198"/>
      <c r="AE204" s="198"/>
      <c r="AF204" s="198"/>
      <c r="AG204" s="198"/>
      <c r="AI204" s="198"/>
      <c r="AJ204" s="198"/>
      <c r="AK204" s="198"/>
      <c r="AM204" s="198"/>
      <c r="AN204" s="198"/>
      <c r="AO204" s="198"/>
      <c r="AQ204" s="198"/>
      <c r="AR204" s="198"/>
      <c r="AS204" s="198"/>
      <c r="AU204" s="198"/>
      <c r="AV204" s="198"/>
      <c r="AW204" s="198"/>
      <c r="AY204" s="198"/>
      <c r="AZ204" s="198"/>
      <c r="BA204" s="198"/>
      <c r="BC204" s="198"/>
      <c r="BD204" s="198"/>
      <c r="BE204" s="198"/>
    </row>
    <row r="205" spans="19:64" x14ac:dyDescent="0.2">
      <c r="S205" s="198"/>
      <c r="T205" s="198"/>
      <c r="U205" s="198"/>
      <c r="W205" s="198"/>
      <c r="X205" s="198"/>
      <c r="Y205" s="198"/>
      <c r="AA205" s="198"/>
      <c r="AB205" s="198"/>
      <c r="AC205" s="198"/>
      <c r="AE205" s="198"/>
      <c r="AF205" s="198"/>
      <c r="AG205" s="198"/>
      <c r="AI205" s="198"/>
      <c r="AJ205" s="198"/>
      <c r="AK205" s="198"/>
      <c r="AM205" s="198"/>
      <c r="AN205" s="198"/>
      <c r="AO205" s="198"/>
      <c r="AQ205" s="198"/>
      <c r="AR205" s="198"/>
      <c r="AS205" s="198"/>
      <c r="AU205" s="198"/>
      <c r="AV205" s="198"/>
      <c r="AW205" s="198"/>
      <c r="AY205" s="198"/>
      <c r="AZ205" s="198"/>
      <c r="BA205" s="198"/>
      <c r="BC205" s="198"/>
      <c r="BD205" s="198"/>
      <c r="BE205" s="198"/>
    </row>
    <row r="206" spans="19:64" x14ac:dyDescent="0.2">
      <c r="S206" s="198"/>
      <c r="T206" s="198"/>
      <c r="U206" s="198"/>
      <c r="W206" s="198"/>
      <c r="X206" s="198"/>
      <c r="Y206" s="198"/>
      <c r="AA206" s="198"/>
      <c r="AB206" s="198"/>
      <c r="AC206" s="198"/>
      <c r="AE206" s="198"/>
      <c r="AF206" s="198"/>
      <c r="AG206" s="198"/>
      <c r="AI206" s="198"/>
      <c r="AJ206" s="198"/>
      <c r="AK206" s="198"/>
      <c r="AM206" s="198"/>
      <c r="AN206" s="198"/>
      <c r="AO206" s="198"/>
      <c r="AQ206" s="198"/>
      <c r="AR206" s="198"/>
      <c r="AS206" s="198"/>
      <c r="AU206" s="198"/>
      <c r="AV206" s="198"/>
      <c r="AW206" s="198"/>
      <c r="AY206" s="198"/>
      <c r="AZ206" s="198"/>
      <c r="BA206" s="198"/>
      <c r="BC206" s="198"/>
      <c r="BD206" s="198"/>
      <c r="BE206" s="198"/>
    </row>
    <row r="207" spans="19:64" x14ac:dyDescent="0.2">
      <c r="S207" s="198"/>
      <c r="T207" s="198"/>
      <c r="U207" s="198"/>
      <c r="W207" s="198"/>
      <c r="X207" s="198"/>
      <c r="Y207" s="198"/>
      <c r="AA207" s="198"/>
      <c r="AB207" s="198"/>
      <c r="AC207" s="198"/>
      <c r="AE207" s="198"/>
      <c r="AF207" s="198"/>
      <c r="AG207" s="198"/>
      <c r="AI207" s="198"/>
      <c r="AJ207" s="198"/>
      <c r="AK207" s="198"/>
      <c r="AM207" s="198"/>
      <c r="AN207" s="198"/>
      <c r="AO207" s="198"/>
      <c r="AQ207" s="198"/>
      <c r="AR207" s="198"/>
      <c r="AS207" s="198"/>
      <c r="AU207" s="198"/>
      <c r="AV207" s="198"/>
      <c r="AW207" s="198"/>
      <c r="AY207" s="198"/>
      <c r="AZ207" s="198"/>
      <c r="BA207" s="198"/>
      <c r="BC207" s="198"/>
      <c r="BD207" s="198"/>
      <c r="BE207" s="198"/>
    </row>
  </sheetData>
  <mergeCells count="597">
    <mergeCell ref="A2:E2"/>
    <mergeCell ref="A3:E5"/>
    <mergeCell ref="BC203:BE203"/>
    <mergeCell ref="BC204:BE204"/>
    <mergeCell ref="BC205:BE205"/>
    <mergeCell ref="BC206:BE206"/>
    <mergeCell ref="BC207:BE207"/>
    <mergeCell ref="BC198:BE198"/>
    <mergeCell ref="BC199:BE199"/>
    <mergeCell ref="BC200:BE200"/>
    <mergeCell ref="BC201:BE201"/>
    <mergeCell ref="BC202:BE202"/>
    <mergeCell ref="BC193:BE193"/>
    <mergeCell ref="BC194:BE194"/>
    <mergeCell ref="BC195:BE195"/>
    <mergeCell ref="BC196:BE196"/>
    <mergeCell ref="BC197:BE197"/>
    <mergeCell ref="BC187:BD187"/>
    <mergeCell ref="BC188:BD188"/>
    <mergeCell ref="BC189:BD189"/>
    <mergeCell ref="BC190:BD190"/>
    <mergeCell ref="BC192:BE192"/>
    <mergeCell ref="BC182:BD182"/>
    <mergeCell ref="BC183:BD183"/>
    <mergeCell ref="BC184:BD184"/>
    <mergeCell ref="BC185:BD185"/>
    <mergeCell ref="BC186:BD186"/>
    <mergeCell ref="BC177:BD177"/>
    <mergeCell ref="BC178:BD178"/>
    <mergeCell ref="BC179:BD179"/>
    <mergeCell ref="BC180:BD180"/>
    <mergeCell ref="BC181:BD181"/>
    <mergeCell ref="BC172:BD172"/>
    <mergeCell ref="BC173:BD173"/>
    <mergeCell ref="BC174:BD174"/>
    <mergeCell ref="BC175:BD175"/>
    <mergeCell ref="BC176:BD176"/>
    <mergeCell ref="BC157:BD157"/>
    <mergeCell ref="BC165:BD165"/>
    <mergeCell ref="BC169:BD169"/>
    <mergeCell ref="BC170:BD170"/>
    <mergeCell ref="BC171:BD171"/>
    <mergeCell ref="AY205:BA205"/>
    <mergeCell ref="AY206:BA206"/>
    <mergeCell ref="AY207:BA207"/>
    <mergeCell ref="BC30:BD30"/>
    <mergeCell ref="BC54:BD54"/>
    <mergeCell ref="BC61:BD61"/>
    <mergeCell ref="BC72:BD72"/>
    <mergeCell ref="BC86:BD86"/>
    <mergeCell ref="BC92:BD92"/>
    <mergeCell ref="BC103:BD103"/>
    <mergeCell ref="BC109:BD109"/>
    <mergeCell ref="BC117:BD117"/>
    <mergeCell ref="BC125:BD125"/>
    <mergeCell ref="BC133:BD133"/>
    <mergeCell ref="BC141:BD141"/>
    <mergeCell ref="BC149:BD149"/>
    <mergeCell ref="AY200:BA200"/>
    <mergeCell ref="AY201:BA201"/>
    <mergeCell ref="AY202:BA202"/>
    <mergeCell ref="AY203:BA203"/>
    <mergeCell ref="AY204:BA204"/>
    <mergeCell ref="AY195:BA195"/>
    <mergeCell ref="AY196:BA196"/>
    <mergeCell ref="AY197:BA197"/>
    <mergeCell ref="AY198:BA198"/>
    <mergeCell ref="AY199:BA199"/>
    <mergeCell ref="AY189:AZ189"/>
    <mergeCell ref="AY190:AZ190"/>
    <mergeCell ref="AY192:BA192"/>
    <mergeCell ref="AY193:BA193"/>
    <mergeCell ref="AY194:BA194"/>
    <mergeCell ref="AY184:AZ184"/>
    <mergeCell ref="AY185:AZ185"/>
    <mergeCell ref="AY186:AZ186"/>
    <mergeCell ref="AY187:AZ187"/>
    <mergeCell ref="AY188:AZ188"/>
    <mergeCell ref="AY179:AZ179"/>
    <mergeCell ref="AY180:AZ180"/>
    <mergeCell ref="AY181:AZ181"/>
    <mergeCell ref="AY182:AZ182"/>
    <mergeCell ref="AY183:AZ183"/>
    <mergeCell ref="AY174:AZ174"/>
    <mergeCell ref="AY175:AZ175"/>
    <mergeCell ref="AY176:AZ176"/>
    <mergeCell ref="AY177:AZ177"/>
    <mergeCell ref="AY178:AZ178"/>
    <mergeCell ref="AY169:AZ169"/>
    <mergeCell ref="AY170:AZ170"/>
    <mergeCell ref="AY171:AZ171"/>
    <mergeCell ref="AY172:AZ172"/>
    <mergeCell ref="AY173:AZ173"/>
    <mergeCell ref="AY133:AZ133"/>
    <mergeCell ref="AY141:AZ141"/>
    <mergeCell ref="AY149:AZ149"/>
    <mergeCell ref="AY157:AZ157"/>
    <mergeCell ref="AY165:AZ165"/>
    <mergeCell ref="AY92:AZ92"/>
    <mergeCell ref="AY103:AZ103"/>
    <mergeCell ref="AY109:AZ109"/>
    <mergeCell ref="AY117:AZ117"/>
    <mergeCell ref="AY125:AZ125"/>
    <mergeCell ref="AY30:AZ30"/>
    <mergeCell ref="AY54:AZ54"/>
    <mergeCell ref="AY61:AZ61"/>
    <mergeCell ref="AY72:AZ72"/>
    <mergeCell ref="AY86:AZ86"/>
    <mergeCell ref="AU203:AW203"/>
    <mergeCell ref="AU204:AW204"/>
    <mergeCell ref="AU205:AW205"/>
    <mergeCell ref="AU206:AW206"/>
    <mergeCell ref="AU187:AV187"/>
    <mergeCell ref="AU188:AV188"/>
    <mergeCell ref="AU189:AV189"/>
    <mergeCell ref="AU190:AV190"/>
    <mergeCell ref="AU192:AW192"/>
    <mergeCell ref="AU182:AV182"/>
    <mergeCell ref="AU183:AV183"/>
    <mergeCell ref="AU184:AV184"/>
    <mergeCell ref="AU185:AV185"/>
    <mergeCell ref="AU186:AV186"/>
    <mergeCell ref="AU177:AV177"/>
    <mergeCell ref="AU178:AV178"/>
    <mergeCell ref="AU179:AV179"/>
    <mergeCell ref="AU180:AV180"/>
    <mergeCell ref="AU181:AV181"/>
    <mergeCell ref="AU207:AW207"/>
    <mergeCell ref="AU198:AW198"/>
    <mergeCell ref="AU199:AW199"/>
    <mergeCell ref="AU200:AW200"/>
    <mergeCell ref="AU201:AW201"/>
    <mergeCell ref="AU202:AW202"/>
    <mergeCell ref="AU193:AW193"/>
    <mergeCell ref="AU194:AW194"/>
    <mergeCell ref="AU195:AW195"/>
    <mergeCell ref="AU196:AW196"/>
    <mergeCell ref="AU197:AW197"/>
    <mergeCell ref="AU172:AV172"/>
    <mergeCell ref="AU173:AV173"/>
    <mergeCell ref="AU174:AV174"/>
    <mergeCell ref="AU175:AV175"/>
    <mergeCell ref="AU176:AV176"/>
    <mergeCell ref="AU157:AV157"/>
    <mergeCell ref="AU165:AV165"/>
    <mergeCell ref="AU169:AV169"/>
    <mergeCell ref="AU170:AV170"/>
    <mergeCell ref="AU171:AV171"/>
    <mergeCell ref="AQ205:AS205"/>
    <mergeCell ref="AQ206:AS206"/>
    <mergeCell ref="AQ207:AS207"/>
    <mergeCell ref="AU30:AV30"/>
    <mergeCell ref="AU54:AV54"/>
    <mergeCell ref="AU61:AV61"/>
    <mergeCell ref="AU72:AV72"/>
    <mergeCell ref="AU86:AV86"/>
    <mergeCell ref="AU92:AV92"/>
    <mergeCell ref="AU103:AV103"/>
    <mergeCell ref="AU109:AV109"/>
    <mergeCell ref="AU117:AV117"/>
    <mergeCell ref="AU125:AV125"/>
    <mergeCell ref="AU133:AV133"/>
    <mergeCell ref="AU141:AV141"/>
    <mergeCell ref="AU149:AV149"/>
    <mergeCell ref="AQ200:AS200"/>
    <mergeCell ref="AQ201:AS201"/>
    <mergeCell ref="AQ202:AS202"/>
    <mergeCell ref="AQ203:AS203"/>
    <mergeCell ref="AQ204:AS204"/>
    <mergeCell ref="AQ195:AS195"/>
    <mergeCell ref="AQ196:AS196"/>
    <mergeCell ref="AQ197:AS197"/>
    <mergeCell ref="AQ198:AS198"/>
    <mergeCell ref="AQ199:AS199"/>
    <mergeCell ref="AQ189:AR189"/>
    <mergeCell ref="AQ190:AR190"/>
    <mergeCell ref="AQ192:AS192"/>
    <mergeCell ref="AQ193:AS193"/>
    <mergeCell ref="AQ194:AS194"/>
    <mergeCell ref="AQ184:AR184"/>
    <mergeCell ref="AQ185:AR185"/>
    <mergeCell ref="AQ186:AR186"/>
    <mergeCell ref="AQ187:AR187"/>
    <mergeCell ref="AQ188:AR188"/>
    <mergeCell ref="AQ179:AR179"/>
    <mergeCell ref="AQ180:AR180"/>
    <mergeCell ref="AQ181:AR181"/>
    <mergeCell ref="AQ182:AR182"/>
    <mergeCell ref="AQ183:AR183"/>
    <mergeCell ref="AQ174:AR174"/>
    <mergeCell ref="AQ175:AR175"/>
    <mergeCell ref="AQ176:AR176"/>
    <mergeCell ref="AQ177:AR177"/>
    <mergeCell ref="AQ178:AR178"/>
    <mergeCell ref="AQ169:AR169"/>
    <mergeCell ref="AQ170:AR170"/>
    <mergeCell ref="AQ171:AR171"/>
    <mergeCell ref="AQ172:AR172"/>
    <mergeCell ref="AQ173:AR173"/>
    <mergeCell ref="AQ133:AR133"/>
    <mergeCell ref="AQ141:AR141"/>
    <mergeCell ref="AQ149:AR149"/>
    <mergeCell ref="AQ157:AR157"/>
    <mergeCell ref="AQ165:AR165"/>
    <mergeCell ref="AQ92:AR92"/>
    <mergeCell ref="AQ103:AR103"/>
    <mergeCell ref="AQ109:AR109"/>
    <mergeCell ref="AQ117:AR117"/>
    <mergeCell ref="AQ125:AR125"/>
    <mergeCell ref="AQ30:AR30"/>
    <mergeCell ref="AQ54:AR54"/>
    <mergeCell ref="AQ61:AR61"/>
    <mergeCell ref="AQ72:AR72"/>
    <mergeCell ref="AQ86:AR86"/>
    <mergeCell ref="AM203:AO203"/>
    <mergeCell ref="AM204:AO204"/>
    <mergeCell ref="AM205:AO205"/>
    <mergeCell ref="AM206:AO206"/>
    <mergeCell ref="AM207:AO207"/>
    <mergeCell ref="AM198:AO198"/>
    <mergeCell ref="AM199:AO199"/>
    <mergeCell ref="AM200:AO200"/>
    <mergeCell ref="AM201:AO201"/>
    <mergeCell ref="AM202:AO202"/>
    <mergeCell ref="AM193:AO193"/>
    <mergeCell ref="AM194:AO194"/>
    <mergeCell ref="AM195:AO195"/>
    <mergeCell ref="AM196:AO196"/>
    <mergeCell ref="AM197:AO197"/>
    <mergeCell ref="AM187:AN187"/>
    <mergeCell ref="AM188:AN188"/>
    <mergeCell ref="AM189:AN189"/>
    <mergeCell ref="AM190:AN190"/>
    <mergeCell ref="AM192:AO192"/>
    <mergeCell ref="AM182:AN182"/>
    <mergeCell ref="AM183:AN183"/>
    <mergeCell ref="AM184:AN184"/>
    <mergeCell ref="AM185:AN185"/>
    <mergeCell ref="AM186:AN186"/>
    <mergeCell ref="AM177:AN177"/>
    <mergeCell ref="AM178:AN178"/>
    <mergeCell ref="AM179:AN179"/>
    <mergeCell ref="AM180:AN180"/>
    <mergeCell ref="AM181:AN181"/>
    <mergeCell ref="AM172:AN172"/>
    <mergeCell ref="AM173:AN173"/>
    <mergeCell ref="AM174:AN174"/>
    <mergeCell ref="AM175:AN175"/>
    <mergeCell ref="AM176:AN176"/>
    <mergeCell ref="AM157:AN157"/>
    <mergeCell ref="AM165:AN165"/>
    <mergeCell ref="AM169:AN169"/>
    <mergeCell ref="AM170:AN170"/>
    <mergeCell ref="AM171:AN171"/>
    <mergeCell ref="AI205:AK205"/>
    <mergeCell ref="AI206:AK206"/>
    <mergeCell ref="AI207:AK207"/>
    <mergeCell ref="AM30:AN30"/>
    <mergeCell ref="AM54:AN54"/>
    <mergeCell ref="AM61:AN61"/>
    <mergeCell ref="AM72:AN72"/>
    <mergeCell ref="AM86:AN86"/>
    <mergeCell ref="AM92:AN92"/>
    <mergeCell ref="AM103:AN103"/>
    <mergeCell ref="AM109:AN109"/>
    <mergeCell ref="AM117:AN117"/>
    <mergeCell ref="AM125:AN125"/>
    <mergeCell ref="AM133:AN133"/>
    <mergeCell ref="AM141:AN141"/>
    <mergeCell ref="AM149:AN149"/>
    <mergeCell ref="AI200:AK200"/>
    <mergeCell ref="AI201:AK201"/>
    <mergeCell ref="AI202:AK202"/>
    <mergeCell ref="AI203:AK203"/>
    <mergeCell ref="AI204:AK204"/>
    <mergeCell ref="AI195:AK195"/>
    <mergeCell ref="AI196:AK196"/>
    <mergeCell ref="AI197:AK197"/>
    <mergeCell ref="AI198:AK198"/>
    <mergeCell ref="AI199:AK199"/>
    <mergeCell ref="AI189:AJ189"/>
    <mergeCell ref="AI190:AJ190"/>
    <mergeCell ref="AI192:AK192"/>
    <mergeCell ref="AI193:AK193"/>
    <mergeCell ref="AI194:AK194"/>
    <mergeCell ref="AI184:AJ184"/>
    <mergeCell ref="AI185:AJ185"/>
    <mergeCell ref="AI186:AJ186"/>
    <mergeCell ref="AI187:AJ187"/>
    <mergeCell ref="AI188:AJ188"/>
    <mergeCell ref="AI179:AJ179"/>
    <mergeCell ref="AI180:AJ180"/>
    <mergeCell ref="AI181:AJ181"/>
    <mergeCell ref="AI182:AJ182"/>
    <mergeCell ref="AI183:AJ183"/>
    <mergeCell ref="AI174:AJ174"/>
    <mergeCell ref="AI175:AJ175"/>
    <mergeCell ref="AI176:AJ176"/>
    <mergeCell ref="AI177:AJ177"/>
    <mergeCell ref="AI178:AJ178"/>
    <mergeCell ref="AI169:AJ169"/>
    <mergeCell ref="AI170:AJ170"/>
    <mergeCell ref="AI171:AJ171"/>
    <mergeCell ref="AI172:AJ172"/>
    <mergeCell ref="AI173:AJ173"/>
    <mergeCell ref="AI133:AJ133"/>
    <mergeCell ref="AI141:AJ141"/>
    <mergeCell ref="AI149:AJ149"/>
    <mergeCell ref="AI157:AJ157"/>
    <mergeCell ref="AI165:AJ165"/>
    <mergeCell ref="AI92:AJ92"/>
    <mergeCell ref="AI103:AJ103"/>
    <mergeCell ref="AI109:AJ109"/>
    <mergeCell ref="AI117:AJ117"/>
    <mergeCell ref="AI125:AJ125"/>
    <mergeCell ref="AI30:AJ30"/>
    <mergeCell ref="AI54:AJ54"/>
    <mergeCell ref="AI61:AJ61"/>
    <mergeCell ref="AI72:AJ72"/>
    <mergeCell ref="AI86:AJ86"/>
    <mergeCell ref="AE203:AG203"/>
    <mergeCell ref="AE204:AG204"/>
    <mergeCell ref="AE205:AG205"/>
    <mergeCell ref="AE206:AG206"/>
    <mergeCell ref="AE207:AG207"/>
    <mergeCell ref="AE198:AG198"/>
    <mergeCell ref="AE199:AG199"/>
    <mergeCell ref="AE200:AG200"/>
    <mergeCell ref="AE201:AG201"/>
    <mergeCell ref="AE202:AG202"/>
    <mergeCell ref="AE193:AG193"/>
    <mergeCell ref="AE194:AG194"/>
    <mergeCell ref="AE195:AG195"/>
    <mergeCell ref="AE196:AG196"/>
    <mergeCell ref="AE197:AG197"/>
    <mergeCell ref="AE187:AF187"/>
    <mergeCell ref="AE188:AF188"/>
    <mergeCell ref="AE189:AF189"/>
    <mergeCell ref="AE190:AF190"/>
    <mergeCell ref="AE192:AG192"/>
    <mergeCell ref="AE182:AF182"/>
    <mergeCell ref="AE183:AF183"/>
    <mergeCell ref="AE184:AF184"/>
    <mergeCell ref="AE185:AF185"/>
    <mergeCell ref="AE186:AF186"/>
    <mergeCell ref="AE177:AF177"/>
    <mergeCell ref="AE178:AF178"/>
    <mergeCell ref="AE179:AF179"/>
    <mergeCell ref="AE180:AF180"/>
    <mergeCell ref="AE181:AF181"/>
    <mergeCell ref="AE172:AF172"/>
    <mergeCell ref="AE173:AF173"/>
    <mergeCell ref="AE174:AF174"/>
    <mergeCell ref="AE175:AF175"/>
    <mergeCell ref="AE176:AF176"/>
    <mergeCell ref="AE157:AF157"/>
    <mergeCell ref="AE165:AF165"/>
    <mergeCell ref="AE169:AF169"/>
    <mergeCell ref="AE170:AF170"/>
    <mergeCell ref="AE171:AF171"/>
    <mergeCell ref="AA205:AC205"/>
    <mergeCell ref="AA206:AC206"/>
    <mergeCell ref="AA207:AC207"/>
    <mergeCell ref="AE30:AF30"/>
    <mergeCell ref="AE54:AF54"/>
    <mergeCell ref="AE61:AF61"/>
    <mergeCell ref="AE72:AF72"/>
    <mergeCell ref="AE86:AF86"/>
    <mergeCell ref="AE92:AF92"/>
    <mergeCell ref="AE103:AF103"/>
    <mergeCell ref="AE109:AF109"/>
    <mergeCell ref="AE117:AF117"/>
    <mergeCell ref="AE125:AF125"/>
    <mergeCell ref="AE133:AF133"/>
    <mergeCell ref="AE141:AF141"/>
    <mergeCell ref="AE149:AF149"/>
    <mergeCell ref="AA200:AC200"/>
    <mergeCell ref="AA201:AC201"/>
    <mergeCell ref="AA202:AC202"/>
    <mergeCell ref="AA203:AC203"/>
    <mergeCell ref="AA204:AC204"/>
    <mergeCell ref="AA195:AC195"/>
    <mergeCell ref="AA196:AC196"/>
    <mergeCell ref="AA197:AC197"/>
    <mergeCell ref="AA198:AC198"/>
    <mergeCell ref="AA199:AC199"/>
    <mergeCell ref="AA189:AB189"/>
    <mergeCell ref="AA190:AB190"/>
    <mergeCell ref="AA192:AC192"/>
    <mergeCell ref="AA193:AC193"/>
    <mergeCell ref="AA194:AC194"/>
    <mergeCell ref="AA184:AB184"/>
    <mergeCell ref="AA185:AB185"/>
    <mergeCell ref="AA186:AB186"/>
    <mergeCell ref="AA187:AB187"/>
    <mergeCell ref="AA188:AB188"/>
    <mergeCell ref="AA179:AB179"/>
    <mergeCell ref="AA180:AB180"/>
    <mergeCell ref="AA181:AB181"/>
    <mergeCell ref="AA182:AB182"/>
    <mergeCell ref="AA183:AB183"/>
    <mergeCell ref="AA174:AB174"/>
    <mergeCell ref="AA175:AB175"/>
    <mergeCell ref="AA176:AB176"/>
    <mergeCell ref="AA177:AB177"/>
    <mergeCell ref="AA178:AB178"/>
    <mergeCell ref="AA86:AB86"/>
    <mergeCell ref="AA169:AB169"/>
    <mergeCell ref="AA170:AB170"/>
    <mergeCell ref="AA171:AB171"/>
    <mergeCell ref="AA172:AB172"/>
    <mergeCell ref="AA173:AB173"/>
    <mergeCell ref="AA133:AB133"/>
    <mergeCell ref="AA141:AB141"/>
    <mergeCell ref="AA149:AB149"/>
    <mergeCell ref="AA157:AB157"/>
    <mergeCell ref="AA165:AB165"/>
    <mergeCell ref="W203:Y203"/>
    <mergeCell ref="W204:Y204"/>
    <mergeCell ref="W205:Y205"/>
    <mergeCell ref="W206:Y206"/>
    <mergeCell ref="W207:Y207"/>
    <mergeCell ref="W198:Y198"/>
    <mergeCell ref="W199:Y199"/>
    <mergeCell ref="W200:Y200"/>
    <mergeCell ref="W201:Y201"/>
    <mergeCell ref="W202:Y202"/>
    <mergeCell ref="W193:Y193"/>
    <mergeCell ref="W194:Y194"/>
    <mergeCell ref="W195:Y195"/>
    <mergeCell ref="W196:Y196"/>
    <mergeCell ref="W197:Y197"/>
    <mergeCell ref="W187:X187"/>
    <mergeCell ref="W188:X188"/>
    <mergeCell ref="W189:X189"/>
    <mergeCell ref="W190:X190"/>
    <mergeCell ref="W192:Y192"/>
    <mergeCell ref="W165:X165"/>
    <mergeCell ref="W169:X169"/>
    <mergeCell ref="W170:X170"/>
    <mergeCell ref="W171:X171"/>
    <mergeCell ref="W182:X182"/>
    <mergeCell ref="W183:X183"/>
    <mergeCell ref="W184:X184"/>
    <mergeCell ref="W185:X185"/>
    <mergeCell ref="W186:X186"/>
    <mergeCell ref="W177:X177"/>
    <mergeCell ref="W178:X178"/>
    <mergeCell ref="W179:X179"/>
    <mergeCell ref="W180:X180"/>
    <mergeCell ref="W181:X181"/>
    <mergeCell ref="S207:U207"/>
    <mergeCell ref="W8:Z8"/>
    <mergeCell ref="AA8:AD8"/>
    <mergeCell ref="W9:Z9"/>
    <mergeCell ref="AA9:AD9"/>
    <mergeCell ref="W30:X30"/>
    <mergeCell ref="W54:X54"/>
    <mergeCell ref="W61:X61"/>
    <mergeCell ref="W72:X72"/>
    <mergeCell ref="W86:X86"/>
    <mergeCell ref="W92:X92"/>
    <mergeCell ref="W103:X103"/>
    <mergeCell ref="W109:X109"/>
    <mergeCell ref="S202:U202"/>
    <mergeCell ref="S203:U203"/>
    <mergeCell ref="S204:U204"/>
    <mergeCell ref="S205:U205"/>
    <mergeCell ref="S206:U206"/>
    <mergeCell ref="S197:U197"/>
    <mergeCell ref="W172:X172"/>
    <mergeCell ref="W173:X173"/>
    <mergeCell ref="W174:X174"/>
    <mergeCell ref="W175:X175"/>
    <mergeCell ref="W176:X176"/>
    <mergeCell ref="S198:U198"/>
    <mergeCell ref="S199:U199"/>
    <mergeCell ref="S200:U200"/>
    <mergeCell ref="S201:U201"/>
    <mergeCell ref="S192:U192"/>
    <mergeCell ref="S193:U193"/>
    <mergeCell ref="S194:U194"/>
    <mergeCell ref="S195:U195"/>
    <mergeCell ref="S196:U196"/>
    <mergeCell ref="S186:T186"/>
    <mergeCell ref="S187:T187"/>
    <mergeCell ref="S188:T188"/>
    <mergeCell ref="S189:T189"/>
    <mergeCell ref="S190:T190"/>
    <mergeCell ref="S181:T181"/>
    <mergeCell ref="S182:T182"/>
    <mergeCell ref="S183:T183"/>
    <mergeCell ref="S184:T184"/>
    <mergeCell ref="S185:T185"/>
    <mergeCell ref="S177:T177"/>
    <mergeCell ref="S178:T178"/>
    <mergeCell ref="S179:T179"/>
    <mergeCell ref="S180:T180"/>
    <mergeCell ref="S171:T171"/>
    <mergeCell ref="S172:T172"/>
    <mergeCell ref="S173:T173"/>
    <mergeCell ref="S174:T174"/>
    <mergeCell ref="S175:T175"/>
    <mergeCell ref="S165:T165"/>
    <mergeCell ref="S169:T169"/>
    <mergeCell ref="S170:T170"/>
    <mergeCell ref="S109:T109"/>
    <mergeCell ref="S117:T117"/>
    <mergeCell ref="S125:T125"/>
    <mergeCell ref="S133:T133"/>
    <mergeCell ref="S141:T141"/>
    <mergeCell ref="S176:T176"/>
    <mergeCell ref="AU8:AX8"/>
    <mergeCell ref="AY8:BB8"/>
    <mergeCell ref="BC8:BF8"/>
    <mergeCell ref="AQ9:AT9"/>
    <mergeCell ref="U10:V10"/>
    <mergeCell ref="Y10:Z10"/>
    <mergeCell ref="AC10:AD10"/>
    <mergeCell ref="S149:T149"/>
    <mergeCell ref="S157:T157"/>
    <mergeCell ref="W117:X117"/>
    <mergeCell ref="W125:X125"/>
    <mergeCell ref="W133:X133"/>
    <mergeCell ref="W141:X141"/>
    <mergeCell ref="W149:X149"/>
    <mergeCell ref="W157:X157"/>
    <mergeCell ref="AA92:AB92"/>
    <mergeCell ref="AA103:AB103"/>
    <mergeCell ref="AA109:AB109"/>
    <mergeCell ref="AA117:AB117"/>
    <mergeCell ref="AA125:AB125"/>
    <mergeCell ref="AA30:AB30"/>
    <mergeCell ref="AA54:AB54"/>
    <mergeCell ref="AA61:AB61"/>
    <mergeCell ref="AA72:AB72"/>
    <mergeCell ref="A8:H8"/>
    <mergeCell ref="L8:M8"/>
    <mergeCell ref="L9:M9"/>
    <mergeCell ref="L10:M10"/>
    <mergeCell ref="S61:T61"/>
    <mergeCell ref="S72:T72"/>
    <mergeCell ref="S86:T86"/>
    <mergeCell ref="S92:T92"/>
    <mergeCell ref="S103:T103"/>
    <mergeCell ref="S8:V8"/>
    <mergeCell ref="S9:V9"/>
    <mergeCell ref="S54:T54"/>
    <mergeCell ref="S30:T30"/>
    <mergeCell ref="A167:H167"/>
    <mergeCell ref="U3:V4"/>
    <mergeCell ref="BH109:BJ109"/>
    <mergeCell ref="BH117:BJ117"/>
    <mergeCell ref="BL10:BL11"/>
    <mergeCell ref="BH30:BJ30"/>
    <mergeCell ref="BH54:BJ54"/>
    <mergeCell ref="BH61:BJ61"/>
    <mergeCell ref="BH72:BJ72"/>
    <mergeCell ref="AG10:AH10"/>
    <mergeCell ref="AK10:AL10"/>
    <mergeCell ref="AO10:AP10"/>
    <mergeCell ref="AS10:AT10"/>
    <mergeCell ref="AW10:AX10"/>
    <mergeCell ref="BA10:BB10"/>
    <mergeCell ref="BE10:BF10"/>
    <mergeCell ref="AU9:AX9"/>
    <mergeCell ref="AY9:BB9"/>
    <mergeCell ref="BC9:BF9"/>
    <mergeCell ref="P3:Q4"/>
    <mergeCell ref="P8:R8"/>
    <mergeCell ref="P9:R9"/>
    <mergeCell ref="Q10:R10"/>
    <mergeCell ref="L3:M4"/>
    <mergeCell ref="P2:Q2"/>
    <mergeCell ref="L2:M2"/>
    <mergeCell ref="BK196:BL196"/>
    <mergeCell ref="BI196:BJ196"/>
    <mergeCell ref="BH165:BJ165"/>
    <mergeCell ref="BI192:BJ192"/>
    <mergeCell ref="BI193:BJ193"/>
    <mergeCell ref="BI194:BJ194"/>
    <mergeCell ref="BH125:BJ125"/>
    <mergeCell ref="BH133:BJ133"/>
    <mergeCell ref="BH141:BJ141"/>
    <mergeCell ref="BH149:BJ149"/>
    <mergeCell ref="BH157:BJ157"/>
    <mergeCell ref="BH86:BJ86"/>
    <mergeCell ref="BH92:BJ92"/>
    <mergeCell ref="BH103:BJ103"/>
    <mergeCell ref="S6:BF6"/>
    <mergeCell ref="AE8:AH8"/>
    <mergeCell ref="AI8:AL8"/>
    <mergeCell ref="AM8:AP8"/>
    <mergeCell ref="AE9:AH9"/>
    <mergeCell ref="AI9:AL9"/>
    <mergeCell ref="AM9:AP9"/>
    <mergeCell ref="AQ8:AT8"/>
  </mergeCells>
  <phoneticPr fontId="0" type="noConversion"/>
  <printOptions horizontalCentered="1"/>
  <pageMargins left="0.23622047244094491" right="0.23622047244094491" top="0.43307086614173229" bottom="0.55118110236220474" header="0.15748031496062992" footer="0.23622047244094491"/>
  <pageSetup paperSize="9" scale="99" fitToHeight="0" orientation="portrait" r:id="rId1"/>
  <headerFooter alignWithMargins="0">
    <oddFooter>&amp;L&amp;8SERUE Ingénierie&amp;R&amp;8&amp;P/&amp;N</oddFooter>
  </headerFooter>
  <rowBreaks count="4" manualBreakCount="4">
    <brk id="30" max="9" man="1"/>
    <brk id="54" max="9" man="1"/>
    <brk id="86" max="9" man="1"/>
    <brk id="109" max="9"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vt:lpstr>
      <vt:lpstr>DPGF!Impression_des_titres</vt:lpstr>
      <vt:lpstr>DPGF!Zone_d_impression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Dominique RUOTTE</dc:creator>
  <cp:lastModifiedBy>Dominique RUOTTE</cp:lastModifiedBy>
  <cp:lastPrinted>2025-04-08T06:05:14Z</cp:lastPrinted>
  <dcterms:created xsi:type="dcterms:W3CDTF">2002-09-24T12:18:03Z</dcterms:created>
  <dcterms:modified xsi:type="dcterms:W3CDTF">2025-04-08T06:05:18Z</dcterms:modified>
</cp:coreProperties>
</file>