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Y:\Marches_public\Cellule marchés 2024\Démolition COSEC\DCE\DCE ok\Pièces admnisitratives et financières\"/>
    </mc:Choice>
  </mc:AlternateContent>
  <xr:revisionPtr revIDLastSave="0" documentId="13_ncr:1_{E70EBD3C-F9D6-439E-9B89-78D6431477AF}" xr6:coauthVersionLast="36" xr6:coauthVersionMax="36" xr10:uidLastSave="{00000000-0000-0000-0000-000000000000}"/>
  <bookViews>
    <workbookView xWindow="0" yWindow="0" windowWidth="28800" windowHeight="12105" xr2:uid="{80A525AC-F53B-41EF-A35A-56A9FAED9864}"/>
  </bookViews>
  <sheets>
    <sheet name="BPU " sheetId="2" r:id="rId1"/>
    <sheet name="DQE"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8" i="1" l="1"/>
  <c r="F124" i="1"/>
  <c r="F125" i="1"/>
  <c r="F126" i="1"/>
  <c r="F127" i="1"/>
  <c r="F123" i="1"/>
  <c r="F121" i="1"/>
  <c r="F120" i="1"/>
  <c r="F116" i="1"/>
  <c r="F114" i="1"/>
  <c r="F112" i="1"/>
  <c r="F111" i="1"/>
  <c r="F109" i="1"/>
  <c r="F105" i="1"/>
  <c r="F106" i="1"/>
  <c r="F107" i="1"/>
  <c r="F104" i="1"/>
  <c r="F88" i="1"/>
  <c r="F89" i="1"/>
  <c r="H101" i="1" s="1"/>
  <c r="F90" i="1"/>
  <c r="F91" i="1"/>
  <c r="F92" i="1"/>
  <c r="F93" i="1"/>
  <c r="F94" i="1"/>
  <c r="F95" i="1"/>
  <c r="F96" i="1"/>
  <c r="F97" i="1"/>
  <c r="F98" i="1"/>
  <c r="F99" i="1"/>
  <c r="F100" i="1"/>
  <c r="F101" i="1"/>
  <c r="F87" i="1"/>
  <c r="F76" i="1"/>
  <c r="F77" i="1"/>
  <c r="F78" i="1"/>
  <c r="F79" i="1"/>
  <c r="F81" i="1"/>
  <c r="F82" i="1"/>
  <c r="F83" i="1"/>
  <c r="F84" i="1"/>
  <c r="F85" i="1"/>
  <c r="F75" i="1"/>
  <c r="H85" i="1"/>
  <c r="H72"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7" i="1"/>
  <c r="F58" i="1"/>
  <c r="F59" i="1"/>
  <c r="F60" i="1"/>
  <c r="F61" i="1"/>
  <c r="F62" i="1"/>
  <c r="F63" i="1"/>
  <c r="F64" i="1"/>
  <c r="F65" i="1"/>
  <c r="F66" i="1"/>
  <c r="F67" i="1"/>
  <c r="F68" i="1"/>
  <c r="F69" i="1"/>
  <c r="F70" i="1"/>
  <c r="F71" i="1"/>
  <c r="F72" i="1"/>
  <c r="F7" i="1"/>
  <c r="H127" i="1" l="1"/>
  <c r="F128" i="1" s="1"/>
  <c r="F130" i="1" s="1"/>
  <c r="F129" i="1" s="1"/>
</calcChain>
</file>

<file path=xl/sharedStrings.xml><?xml version="1.0" encoding="utf-8"?>
<sst xmlns="http://schemas.openxmlformats.org/spreadsheetml/2006/main" count="730" uniqueCount="263">
  <si>
    <t>Bordereau des Prix Unitaires (document contractuel)</t>
  </si>
  <si>
    <t xml:space="preserve">N° </t>
  </si>
  <si>
    <t>DESIGNATION DE LA PRESTATION</t>
  </si>
  <si>
    <t>U</t>
  </si>
  <si>
    <t>P.U. € HT</t>
  </si>
  <si>
    <t>A</t>
  </si>
  <si>
    <t>Retrait d'amiante non recensé dans les diagnostics fournis</t>
  </si>
  <si>
    <t>Tous les prix s'entendent avec déplacement, fourniture, main d'œuvre, acheminement des matériaux non recensés dans les diagnostic fournis ou au C.C.T.P., toutes sujétions incluses.
Si plusieurs éléments amiantés peuvent être traités dans une même zone de confinement, le prix d’installation retenu sera le prix pour le retrait du matériau le plus contraignant.</t>
  </si>
  <si>
    <t>A.1</t>
  </si>
  <si>
    <t>Etablissement d'un avenant au plan de retrait et stratégie d'échantillonnage</t>
  </si>
  <si>
    <t>u</t>
  </si>
  <si>
    <t>A.2</t>
  </si>
  <si>
    <t>Amené, repli et installation d'une unité mobile de décontamination.</t>
  </si>
  <si>
    <t>Déplacement et installation d'une unité mobile de décontamination déjà sur site.</t>
  </si>
  <si>
    <t>A.3</t>
  </si>
  <si>
    <t>Amené et repli d'une pelle pressurisée.</t>
  </si>
  <si>
    <t>A.4</t>
  </si>
  <si>
    <t>Pelle pressurisée avec chauffeur habilité.</t>
  </si>
  <si>
    <t>j</t>
  </si>
  <si>
    <t>A.5</t>
  </si>
  <si>
    <t>Retrait de conduit en amiante-ciment aérien horizontal ou vertical à hauteur ≤3 m, toutes sujétions incluses (moyens d'accès, confinement, EPI, transport et élimination des déchets, mesures d'empoussièrement, …).</t>
  </si>
  <si>
    <t>ml</t>
  </si>
  <si>
    <t>A.6</t>
  </si>
  <si>
    <t>Retrait de conduit en amiante-ciment enterré, toutes sujétions incluses (moyens d'accès, confinement, EPI, transport et élimination des déchets, mesures d'empoussièrement, …).</t>
  </si>
  <si>
    <t>A.7</t>
  </si>
  <si>
    <t>Retrait de fourreau en amiante-ciment imbriqué en traversée de plancher, de mur ou de poutre (réservation, ...) à hauteur ≤3 m, toutes sujétions incluses (moyens d'accès, confinement, EPI, transport et élimination des déchets, mesures d'empoussièrement, …).</t>
  </si>
  <si>
    <t>A.8</t>
  </si>
  <si>
    <t>Retrait de plaque en amiante-ciment (bardage, habillage, faux plafond, couverture, coffrage perdu, ...) à hauteur ≤3 m, toutes sujétions incluses (moyens d'accès, confinement, EPI, élimination des déchets, mesures d'empoussièrement, …).</t>
  </si>
  <si>
    <t>m²</t>
  </si>
  <si>
    <t>A.9</t>
  </si>
  <si>
    <t>Retrait de débris d'amiante en mélange dans les remblais, toutes sujétions incluses (confinement, EPI, transport et élimination des déchets, mesures d'empoussièrement, …) pour une zone de 10 m3 polluée par les débris.</t>
  </si>
  <si>
    <t>Prix par m3 supplémentaire que ce qui est prévu au poste A.9.</t>
  </si>
  <si>
    <t>m3</t>
  </si>
  <si>
    <t>A.10</t>
  </si>
  <si>
    <t>Retrait de débris d'amiante-ciment au sol, toutes sujétions incluses (confinement, EPI, transport et élimination des déchets, mesures d'empoussièrement, …) pour une zone de 20 m² polluée par les débris (débris triés du sol).</t>
  </si>
  <si>
    <t>Prix par m² supplémentaire que ce qui est prévu au poste A.10.</t>
  </si>
  <si>
    <t>A.11</t>
  </si>
  <si>
    <t>Retrait d'enrobé ou asphalte amianté, toutes sujétions incluses (confinement, EPI, transport et élimination des déchets, mesures d'empoussièrement, …) pour une zone de 20 m².</t>
  </si>
  <si>
    <t>Prix par m² supplémentaire que ce qui est prévu au poste A.11.</t>
  </si>
  <si>
    <t>A.12</t>
  </si>
  <si>
    <t>Retrait d'amiante sous forme de faux plafond (hors amiante-ciment) à hauteur ≤3 m, toutes sujétions incluses (moyens d'accès, confinement, EPI, transport et élimination des déchets, mesures d'empoussièrement, …) pour un forfait de 10 m².</t>
  </si>
  <si>
    <t>Prix par m² supplémentaire par rapport à ce qui est prévu au poste A.12.</t>
  </si>
  <si>
    <t>A.13</t>
  </si>
  <si>
    <t>Retrait d'amiante sous forme de cloison ou panneau sandwich à hauteur ≤3 m, toutes sujétions incluses (moyens d'accès, confinement, EPI, transport et élimination des déchets, mesures d'empoussièrement, …) pour un forfait de 5 m².</t>
  </si>
  <si>
    <t>Prix par m² supplémentaire par rapport à ce qui est prévu au poste A.13.</t>
  </si>
  <si>
    <t>A.14</t>
  </si>
  <si>
    <t>Retrait d'amiante sous forme de colle de faïence ou de carrelage, toutes sujétions incluses (échafaudage si nécessaire, confinement, EPI, transport et élimination des déchets, mesures d'empoussièrement, …) pour une zone avec 15 m² de colle de faïence ou de carrelage.</t>
  </si>
  <si>
    <t>Prix par m² supplémentaire que ce qui est prévu au poste A.14.</t>
  </si>
  <si>
    <t>A.15</t>
  </si>
  <si>
    <t>Retrait d'amiante sous forme de colle de plinthes, toutes sujétions incluses (confinement, EPI, transport et élimination des déchets, mesures d'empoussièrement, …) pour une zone avec 15 ml de colle de plinthe.</t>
  </si>
  <si>
    <t>Prix par ml supplémentaire que ce qui est prévu au poste A.15.</t>
  </si>
  <si>
    <t>A.16</t>
  </si>
  <si>
    <t>Retrait d'amiante sous forme de dalles de sol sans colle amiantée, toutes sujétions incluses (confinement, EPI, transport et élimination des déchets, mesures d'empoussièrement, …) pour une zone avec 20 m² de dalle sans colle.</t>
  </si>
  <si>
    <t>Prix par m² supplémentaire que ce qui est prévu au poste A.16.</t>
  </si>
  <si>
    <t>A.17</t>
  </si>
  <si>
    <t>Retrait d'amiante sous forme de dalles de sol avec colle amiantée, toutes sujétions incluses (confinement, EPI, transport et élimination des déchets, mesures d'empoussièrement, …) pour une zone avec 20 m² de dalle avec colle.</t>
  </si>
  <si>
    <t>Prix par m² supplémentaire que ce qui est prévu au poste A.17.</t>
  </si>
  <si>
    <t>A.18</t>
  </si>
  <si>
    <t>Retrait d'amiante sous forme de ragréage ou chape maigre avec ou sans colle, toutes sujétions incluses (confinement, EPI, transport et élimination des déchets, mesures d'empoussièrement, …) pour une zone avec 20 m² de  ragréage ou chape maigre.</t>
  </si>
  <si>
    <t>Prix par m² supplémentaire que ce qui est prévu au poste A.18.</t>
  </si>
  <si>
    <t>A.19</t>
  </si>
  <si>
    <t>Retrait d'amiante sous forme de calorifuge à hauteur ≤3 m, toutes sujétions incluses (moyens d'accès, confinement, EPI, transport et élimination des déchets, mesures d'empoussièrement, …) pour une zone avec 5 ml de calorifuge.</t>
  </si>
  <si>
    <t>Prix par ml supplémentaire que ce qui est prévu au poste A.19.</t>
  </si>
  <si>
    <t>Plus-value par ml si le pare-vapeur sur conduit est amianté.</t>
  </si>
  <si>
    <t>A.20</t>
  </si>
  <si>
    <t>Retrait d'amiante sous forme de flocage ou projection plâtreuse à hauteur ≤3 m, toutes sujétions incluses (moyens d'accès, confinement, EPI, transport et élimination des déchets, mesures d'empoussièrement, …) pour une zone de 10 m².</t>
  </si>
  <si>
    <t>Prix par m² supplémentaire que ce qui est prévu au poste A.20.</t>
  </si>
  <si>
    <t>A.21</t>
  </si>
  <si>
    <t>Retrait d'amiante sous forme de joint extérieur de façade ou joint de dilatation à hauteur ≤3 m, toutes sujétions incluses (moyens d'accès, confinement, EPI, transport et élimination des déchets, mesures d'empoussièrement, …) pour une zone de 10 ml.</t>
  </si>
  <si>
    <t>Prix par ml supplémentaire que ce qui est prévu au poste A.21.</t>
  </si>
  <si>
    <t>A.22</t>
  </si>
  <si>
    <t>Retrait d'amiante sous forme de joint ou tresse à hauteur ≤3 m, toutes sujétions incluses (confinement, EPI, transport et élimination des déchets, mesures d'empoussièrement, …).</t>
  </si>
  <si>
    <t>A.23</t>
  </si>
  <si>
    <t>Retrait d'amiante sous forme de joint de bride à hauteur ≤3 m, toutes sujétions incluses (confinement, EPI, transport et élimination des déchets, mesures d'empoussièrement, …).</t>
  </si>
  <si>
    <t>A.24</t>
  </si>
  <si>
    <t>Retrait d'amiante sous forme de mastic de vitrage (porte ou fenêtre) à hauteur ≤3 m, toutes sujétions incluses (échafaudage si nécessaire, confinement, EPI, transport et élimination des déchets, mesures d'empoussièrement, …).</t>
  </si>
  <si>
    <t>A.25</t>
  </si>
  <si>
    <t>Retrait d'amiante sous forme de mastic de châssis (porte ou fenêtre) à hauteur ≤3 m, toutes sujétions incluses (échafaudage si nécessaire, confinement, EPI, transport et élimination des déchets, mesures d'empoussièrement, …).</t>
  </si>
  <si>
    <t>A.26</t>
  </si>
  <si>
    <t>Retrait d'amiante sous forme de mastic sur gaine à hauteur ≤3 m, toutes sujétions incluses (moyens d'accès, confinement, EPI, transport et élimination des déchets, mesures d'empoussièrement, …).</t>
  </si>
  <si>
    <t>A.27</t>
  </si>
  <si>
    <t>Retrait d'amiante sous forme d'enduit et de peinture à hauteur ≤3 m, toutes sujétions incluses (échafaudage si nécessaire, confinement, EPI, transport et élimination des déchets, mesures d'empoussièrement, …) pour une zone avec 20 m².</t>
  </si>
  <si>
    <t>Prix par m² supplémentaire que ce qui est prévu au poste A.27.</t>
  </si>
  <si>
    <t>A.28</t>
  </si>
  <si>
    <t>Retrait de carton amianté à hauteur ≤3 m, toutes sujétions incluses (confinement, EPI, transport et élimination des déchets, mesures d'empoussièrement, …) pour un forfait de 10 m².</t>
  </si>
  <si>
    <t>Prix par m² supplémentaire que ce qui est prévu au poste A.28.</t>
  </si>
  <si>
    <t>A.29</t>
  </si>
  <si>
    <t>Retrait d'amiante sous forme de câble à hauteur ≤3 m, toutes sujétions incluses (confinement, EPI, transport et élimination des déchets, mesures d'empoussièrement, …) pour un forfait de 10 ml de câble.</t>
  </si>
  <si>
    <t>Prix par ml supplémentaire que ce qui est prévu au poste A.29.</t>
  </si>
  <si>
    <t>A.30</t>
  </si>
  <si>
    <t>Retrait d'amiante sous forme de pièce de friction (plaquette de frein, mâchoire de frein, ...) à hauteur ≤3 m, toutes sujétions incluses (moyens d'accès, confinement, EPI, transport et élimination des déchets, mesures d'empoussièrement, …).</t>
  </si>
  <si>
    <t>A.31</t>
  </si>
  <si>
    <t>Retrait d'amiante sous forme de clapet coupe-feu à hauteur ≤3 m, toutes sujétions incluses (confinement, EPI, transport et élimination des déchets, mesures d'empoussièrement, …).</t>
  </si>
  <si>
    <t>A.32</t>
  </si>
  <si>
    <t>Retrait d'amiante sous forme de porte coupe-feu (d'une dimension jusqu'à 3 m de haut), toutes sujétions incluses (confinement, EPI, découpe, transport et élimination des déchets, mesures d'empoussièrement, …).</t>
  </si>
  <si>
    <t>Porte coupe-feu d'une largeur inférieure à 1,2 m.</t>
  </si>
  <si>
    <t>Porte coupe-feu d'une largeur comprise entre 1,2 et 5 m.</t>
  </si>
  <si>
    <t>Porte coupe-feu d'une largeur comprise entre 5 et 10 m.</t>
  </si>
  <si>
    <t>Porte coupe-feu d'une largeur supérieure à 10 m.</t>
  </si>
  <si>
    <t>A.33</t>
  </si>
  <si>
    <t>Retrait d'amiante sous forme de complexe d'étanchéité bitumineuse non collé directement sur la structure, toutes sujétions incluses (échafaudage si nécessaire, confinement, EPI, transport et élimination des déchets, mesures d'empoussièrement, …) pour une zone de 20 m².</t>
  </si>
  <si>
    <t>Prix par m² supplémentaire que ce qui est prévu au poste A.33.</t>
  </si>
  <si>
    <t>A.34</t>
  </si>
  <si>
    <t>Retrait d'amiante sous forme de complexe d'étanchéité bitumineuse collé directement sur la structure, toutes sujétions incluses (échafaudage si nécessaire, confinement, EPI, transport et élimination des déchets, mesures d'empoussièrement, …) pour une zone de 20 m² (retrait du matériau avant déconstruction de la structure).</t>
  </si>
  <si>
    <t>Prix par m² supplémentaire que ce qui est prévu au poste A.34.</t>
  </si>
  <si>
    <t>A.35</t>
  </si>
  <si>
    <t>Retrait d'amiante sous forme de complexe d'étanchéité bitumineuse collé directement sur la structure, toutes sujétions incluses (confinement, EPI, transport et élimination des déchets, mesures d'empoussièrement, …) pour une zone de 20 m² (déconstruction de la structure en condition amiante).</t>
  </si>
  <si>
    <t>Prix par m² supplémentaire par rapport à ce qui est prévu au poste A.35.</t>
  </si>
  <si>
    <t>A.36</t>
  </si>
  <si>
    <t>Retrait d'amiante sous forme de nez-de-marche, toutes sujétions incluses (confinement, EPI, transport et élimination des déchets, mesures d'empoussièrement, …).</t>
  </si>
  <si>
    <t>A.37</t>
  </si>
  <si>
    <t>Retrait d'amiante sous forme de pare-étincelles à hauteur ≤3 m, toutes sujétions incluses (confinement, EPI, découpe, transport et élimination des déchets, mesures d'empoussièrement, …).</t>
  </si>
  <si>
    <t>A.38</t>
  </si>
  <si>
    <t>Retrait d'amiante sous forme de plots de colle (doublage, faux plancher, faux plafond, ...) à hauteur ≤3 m, toutes sujétions incluses (échafaudage si nécessaire, confinement, EPI, transport et élimination des déchets, mesures d'empoussièrement, …) pour une zone avec 15 m² de plots de colle.</t>
  </si>
  <si>
    <t>Prix par m² supplémentaire par rapport à ce qui est prévu au poste A.38.</t>
  </si>
  <si>
    <t>A.39</t>
  </si>
  <si>
    <t>Retrait d'amiante sous forme de tampon bitumineux sous évier, toutes sujétions incluses (confinement, EPI, dépose, transport et élimination des déchets, mesures d'empoussièrement, …).</t>
  </si>
  <si>
    <t>A.40</t>
  </si>
  <si>
    <t>Retrait d'amiante sous forme de joint de chaudière à hauteur ≤3 m, toutes sujétions incluses (moyens d'accès, confinement, EPI, dépose, transport et élimination des déchets, mesures d'empoussièrement, …).</t>
  </si>
  <si>
    <t>B</t>
  </si>
  <si>
    <t>Moyens d'accès ou confinement spécifique liés aux travaux de désamiantage et déplombage</t>
  </si>
  <si>
    <t>B.1</t>
  </si>
  <si>
    <t>Fourniture, montage et démontage d'un échafaudage toutes sujétions incluses (m² façade)</t>
  </si>
  <si>
    <t>B.1.1</t>
  </si>
  <si>
    <t>Entre 3 et 10 m de hauteur.</t>
  </si>
  <si>
    <t>B.1.2</t>
  </si>
  <si>
    <t>Supérieur à 10 m de hauteur.</t>
  </si>
  <si>
    <t>B.1.3</t>
  </si>
  <si>
    <t>Location d'un échafaudage au mois toutes sujétions incluses.</t>
  </si>
  <si>
    <t>B.2</t>
  </si>
  <si>
    <t>Fourniture, montage et démontage d'un platelage au mois toutes sujétions incluses.</t>
  </si>
  <si>
    <t>B.3</t>
  </si>
  <si>
    <t>Fourniture, mise en œuvre et repli d'un confinement thermosoudé.</t>
  </si>
  <si>
    <t>B.4</t>
  </si>
  <si>
    <t>Amené, repli et location de nacelle</t>
  </si>
  <si>
    <t>B.4.1</t>
  </si>
  <si>
    <t>Nacelle ciseau pour hauteur inférieure à 10 m avec personnel habilité toutes sujétions incluses.</t>
  </si>
  <si>
    <t>jour</t>
  </si>
  <si>
    <t>B.4.2</t>
  </si>
  <si>
    <t>Nacelle ciseau pour hauteur comprise entre 10 m et 20 m avec personnel habilité toutes sujétions incluses.</t>
  </si>
  <si>
    <t>B.4.3</t>
  </si>
  <si>
    <t>Nacelle déportée pour hauteur inférieure à 10 m avec personnel habilité toutes sujétions incluses.</t>
  </si>
  <si>
    <t>B.4.4</t>
  </si>
  <si>
    <t>Nacelle déportée pour hauteur comprise entre 10 m et 20 m avec personnel habilité toutes sujétions incluses.</t>
  </si>
  <si>
    <t>Amené, repli et location de PIRL pour hauteur entre 4 et 5 m</t>
  </si>
  <si>
    <t>C</t>
  </si>
  <si>
    <t>Prestations diverses</t>
  </si>
  <si>
    <t>C.1</t>
  </si>
  <si>
    <t>Analyse "pack ISDI" pour caractérisation de matériau susceptible de contenir des polluants (prélèvement, conditionnement, transport et analyse en laboratoire).</t>
  </si>
  <si>
    <t>C.2</t>
  </si>
  <si>
    <t>Analyse pour caractérisation d'huile susceptible de contenir des PCB (prélèvement, conditionnement, transport et analyse en laboratoire).</t>
  </si>
  <si>
    <t>C.3</t>
  </si>
  <si>
    <t>Evacuation d'étanchéité bitumineuse non amiantée contenant des HAP, y compris les moyens humains et matériels pour le tri, chargement et élimination en Installation de Stockage de Déchets Non Dangereux.</t>
  </si>
  <si>
    <t>t</t>
  </si>
  <si>
    <t>C.4</t>
  </si>
  <si>
    <t>Evacuation d'étanchéité bitumineuse non amiantée contenant des HAP, y compris les moyens humains et matériels pour le tri, chargement et élimination en Installation de Stockage de Déchets Dangereux.</t>
  </si>
  <si>
    <t>C.5</t>
  </si>
  <si>
    <t>Evacuation de parpaings ou briques mâchefers non inertes non dangereux, y compris les moyens humains et matériels pour le tri, chargement, transport et élimination en Installation de Stockage de Déchets Non Dangereux.</t>
  </si>
  <si>
    <t>C.6</t>
  </si>
  <si>
    <t>Evacuation des parpaings ou briques mâchefers non inertes dangereux, y compris les moyens humains et matériels pour le tri, chargement, transport et élimination en Installation de Stockage de Déchets Dangereux.</t>
  </si>
  <si>
    <t>C.7</t>
  </si>
  <si>
    <t>Evacuation de bétons non inertes non dangereux, y compris les moyens humains et matériels pour le tri, chargement et élimination en Installation de Stockage de Déchets Non Dangereux.</t>
  </si>
  <si>
    <t>C.8</t>
  </si>
  <si>
    <t>Evacuation de bétons non inertes dangereux, y compris les moyens humains et matériels pour le tri, chargement et élimination en Installation de Stockage de Déchets Dangereux.</t>
  </si>
  <si>
    <t>C.9</t>
  </si>
  <si>
    <t>Déconstruction de tout ouvrage présent en infrastructure en dehors des emprises des bâtiments, y compris les moyens humains et matériels pour le tri, chargement et évacuation des déchets issus de la déconstruction.</t>
  </si>
  <si>
    <t>C.10</t>
  </si>
  <si>
    <t>Déconstruction de clôture en béton, y compris tri, chargement et évacuation des déchets issus de la déconstruction.</t>
  </si>
  <si>
    <t>C.11</t>
  </si>
  <si>
    <t>Fourniture et pose d'une clôture pleine bardée définitive de 2 mètres de hauteur sur bastaings bois scellés dans le sol.</t>
  </si>
  <si>
    <t>C.12</t>
  </si>
  <si>
    <t>Fourniture et pose d'un portail double vantaux de 2 x 2,5 m.</t>
  </si>
  <si>
    <t>C.13</t>
  </si>
  <si>
    <t>Consignation électricité, si absence de suppression du branchement et fourniture d'un PV au démarrage des travaux.</t>
  </si>
  <si>
    <t>C.14</t>
  </si>
  <si>
    <t>Consignation gaz, si absence de suppression du branchement et fourniture d'un PV au démarrage des travaux.</t>
  </si>
  <si>
    <t>C.15</t>
  </si>
  <si>
    <t>Consignation eau, si absence de suppression du branchement et fourniture d'un PV au démarrage des travaux.</t>
  </si>
  <si>
    <t>B.5</t>
  </si>
  <si>
    <t>D</t>
  </si>
  <si>
    <t>D.1</t>
  </si>
  <si>
    <t>Panne</t>
  </si>
  <si>
    <t>D.2</t>
  </si>
  <si>
    <t>Lisse</t>
  </si>
  <si>
    <t>Réemploi (selon annexe BOMA)</t>
  </si>
  <si>
    <t>D.3</t>
  </si>
  <si>
    <t>D.4</t>
  </si>
  <si>
    <t>D.5</t>
  </si>
  <si>
    <t>D.6</t>
  </si>
  <si>
    <t>D.7</t>
  </si>
  <si>
    <t>D.8</t>
  </si>
  <si>
    <t>D.9</t>
  </si>
  <si>
    <t>D.10</t>
  </si>
  <si>
    <t>Fiche 1 - Bacs acier</t>
  </si>
  <si>
    <t>Fiche 1 - Charpente métallique</t>
  </si>
  <si>
    <t>Bac acier</t>
  </si>
  <si>
    <t>Fiche 3 - Sanitaires</t>
  </si>
  <si>
    <t>Robinet</t>
  </si>
  <si>
    <t>Fiche 4 - Serrurerie</t>
  </si>
  <si>
    <t>Fiche 5 - Divers électricité</t>
  </si>
  <si>
    <t>Cornière</t>
  </si>
  <si>
    <t>Urinoir / lavabo / auge</t>
  </si>
  <si>
    <t>Luminaire / Prise / Interrupteur / BAES / Baie de brassage</t>
  </si>
  <si>
    <t>Fiche 6 - Divers mobilier / équipement</t>
  </si>
  <si>
    <t>Bois + cornières et pieds métalliques</t>
  </si>
  <si>
    <t>Fiche 7 - Clôture extérieure</t>
  </si>
  <si>
    <t>D.11</t>
  </si>
  <si>
    <t>D.12</t>
  </si>
  <si>
    <t>D.13</t>
  </si>
  <si>
    <t>D.14</t>
  </si>
  <si>
    <t>Enrobé bitumineux</t>
  </si>
  <si>
    <t>Pavé granit</t>
  </si>
  <si>
    <t>Dallettes béton gravillonnées</t>
  </si>
  <si>
    <t>Banc</t>
  </si>
  <si>
    <t>Poubelle</t>
  </si>
  <si>
    <t>Fiche 8 - Extérieurs</t>
  </si>
  <si>
    <t>Grillage</t>
  </si>
  <si>
    <t>Portail</t>
  </si>
  <si>
    <t>Le DQE est un document non contractuel servant à la comparaison des offres.
Les volumes et quantités sont donnés à titre purement indicatif et n'engage pas le maitre d'ouvrage.</t>
  </si>
  <si>
    <t>Détail quantitatif estimatif (DQE)</t>
  </si>
  <si>
    <t>Quantité</t>
  </si>
  <si>
    <t>Poteau</t>
  </si>
  <si>
    <t xml:space="preserve"> Poutre</t>
  </si>
  <si>
    <t>Poutre</t>
  </si>
  <si>
    <t xml:space="preserve">Poteau </t>
  </si>
  <si>
    <t>A.2.1</t>
  </si>
  <si>
    <t>A.9.1</t>
  </si>
  <si>
    <t>A.10.1</t>
  </si>
  <si>
    <t>A.11.1</t>
  </si>
  <si>
    <t>A.12.1</t>
  </si>
  <si>
    <t>A.14.1</t>
  </si>
  <si>
    <t>A.13.1</t>
  </si>
  <si>
    <t>A.15.1</t>
  </si>
  <si>
    <t>A.16.1</t>
  </si>
  <si>
    <t>A.17.1</t>
  </si>
  <si>
    <t>A.18.1</t>
  </si>
  <si>
    <t>A.19.1</t>
  </si>
  <si>
    <t>A.19.2</t>
  </si>
  <si>
    <t>A.20.1</t>
  </si>
  <si>
    <t>A.21.1</t>
  </si>
  <si>
    <t>A.27.1</t>
  </si>
  <si>
    <t>A.28.1</t>
  </si>
  <si>
    <t>A.29.1</t>
  </si>
  <si>
    <t>A.32.1</t>
  </si>
  <si>
    <t>A.32.2</t>
  </si>
  <si>
    <t>A.32.3</t>
  </si>
  <si>
    <t>A.32.4</t>
  </si>
  <si>
    <t>A.33.1</t>
  </si>
  <si>
    <t>A.34.1</t>
  </si>
  <si>
    <t>A.35.1</t>
  </si>
  <si>
    <t>A.38.1</t>
  </si>
  <si>
    <t>D.15</t>
  </si>
  <si>
    <t>D.16</t>
  </si>
  <si>
    <t>D.17</t>
  </si>
  <si>
    <t>Les travaux énumérés ci-après sont chiffrée au Bordereau des Prix Unitaires, en cas de découverte de matériaux amiantés en complément des matériaux énumérés au diagnostic amiante initial ou dans les autres pièces du marché (audit, C.C.T.P., ...), en cas de découverte d'ouvrages enterrés ou de réalisation de prestations diverses, réemploi in situ (selon CCAP / CCTP).
Un bon de commande sera réalisé en fonction des besoins.
Les quantités définies dans ce document servent uniquement à la consultation des entreprises et ne sont en aucun cas une commande. Les quantités réellement traitées seront relevées sur site entre la Maitrise d'Œuvre (bureau d'études bâtiments) et l'Entreprise.</t>
  </si>
  <si>
    <t>Total € HT</t>
  </si>
  <si>
    <t>TVA 20%</t>
  </si>
  <si>
    <t>TOTAL TTC</t>
  </si>
  <si>
    <t>Prix total € HT</t>
  </si>
  <si>
    <t>sous-total B € HT</t>
  </si>
  <si>
    <t>sous-total A € HT</t>
  </si>
  <si>
    <t>sous-total C € HT</t>
  </si>
  <si>
    <t>sous-total D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</si>
</sst>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sz val="11"/>
      <name val="Calibri"/>
      <family val="2"/>
      <scheme val="minor"/>
    </font>
    <font>
      <b/>
      <sz val="16"/>
      <name val="Calibri"/>
      <family val="2"/>
      <scheme val="minor"/>
    </font>
    <font>
      <b/>
      <sz val="11"/>
      <name val="Calibri"/>
      <family val="2"/>
      <scheme val="minor"/>
    </font>
    <font>
      <b/>
      <i/>
      <sz val="11"/>
      <name val="Calibri"/>
      <family val="2"/>
      <scheme val="minor"/>
    </font>
    <font>
      <b/>
      <i/>
      <sz val="11"/>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5" tint="-0.249977111117893"/>
        <bgColor indexed="64"/>
      </patternFill>
    </fill>
    <fill>
      <patternFill patternType="solid">
        <fgColor theme="0"/>
        <bgColor indexed="64"/>
      </patternFill>
    </fill>
    <fill>
      <patternFill patternType="solid">
        <fgColor theme="5" tint="0.39997558519241921"/>
        <bgColor indexed="64"/>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
    <xf numFmtId="0" fontId="0" fillId="0" borderId="0"/>
  </cellStyleXfs>
  <cellXfs count="98">
    <xf numFmtId="0" fontId="0" fillId="0" borderId="0" xfId="0"/>
    <xf numFmtId="164" fontId="1" fillId="3" borderId="12" xfId="0" applyNumberFormat="1" applyFont="1" applyFill="1" applyBorder="1" applyAlignment="1" applyProtection="1">
      <alignment horizontal="center" vertical="top"/>
      <protection locked="0"/>
    </xf>
    <xf numFmtId="164" fontId="1" fillId="3" borderId="18" xfId="0" applyNumberFormat="1" applyFont="1" applyFill="1" applyBorder="1" applyAlignment="1" applyProtection="1">
      <alignment horizontal="center" vertical="top"/>
      <protection locked="0"/>
    </xf>
    <xf numFmtId="164" fontId="1" fillId="3" borderId="21" xfId="0" applyNumberFormat="1" applyFont="1" applyFill="1" applyBorder="1" applyAlignment="1" applyProtection="1">
      <alignment horizontal="center" vertical="top"/>
      <protection locked="0"/>
    </xf>
    <xf numFmtId="0" fontId="0" fillId="5" borderId="0" xfId="0" applyFont="1" applyFill="1" applyProtection="1"/>
    <xf numFmtId="0" fontId="0" fillId="0" borderId="0" xfId="0" applyFont="1" applyAlignment="1" applyProtection="1">
      <alignment wrapText="1"/>
    </xf>
    <xf numFmtId="0" fontId="0" fillId="0" borderId="0" xfId="0" applyFont="1" applyProtection="1"/>
    <xf numFmtId="4" fontId="2" fillId="4" borderId="4" xfId="0" applyNumberFormat="1" applyFont="1" applyFill="1" applyBorder="1" applyAlignment="1" applyProtection="1">
      <alignment horizontal="center" vertical="center"/>
    </xf>
    <xf numFmtId="4" fontId="2" fillId="4" borderId="5" xfId="0" applyNumberFormat="1" applyFont="1" applyFill="1" applyBorder="1" applyAlignment="1" applyProtection="1">
      <alignment horizontal="center" vertical="center"/>
    </xf>
    <xf numFmtId="4" fontId="2" fillId="4" borderId="6" xfId="0" applyNumberFormat="1" applyFont="1" applyFill="1" applyBorder="1" applyAlignment="1" applyProtection="1">
      <alignment horizontal="center" vertical="center"/>
    </xf>
    <xf numFmtId="0" fontId="3" fillId="0" borderId="1" xfId="0" applyFont="1" applyBorder="1" applyAlignment="1" applyProtection="1">
      <alignment horizontal="left" vertical="top" wrapText="1"/>
    </xf>
    <xf numFmtId="0" fontId="3" fillId="0" borderId="2" xfId="0" applyFont="1" applyBorder="1" applyAlignment="1" applyProtection="1">
      <alignment horizontal="left" vertical="top" wrapText="1"/>
    </xf>
    <xf numFmtId="0" fontId="3" fillId="0" borderId="3" xfId="0" applyFont="1" applyBorder="1" applyAlignment="1" applyProtection="1">
      <alignment horizontal="left" vertical="top" wrapText="1"/>
    </xf>
    <xf numFmtId="4" fontId="3" fillId="5" borderId="11" xfId="0" applyNumberFormat="1" applyFont="1" applyFill="1" applyBorder="1" applyAlignment="1" applyProtection="1">
      <alignment horizontal="center" vertical="top"/>
    </xf>
    <xf numFmtId="4" fontId="3" fillId="0" borderId="11" xfId="0" applyNumberFormat="1" applyFont="1" applyBorder="1" applyAlignment="1" applyProtection="1">
      <alignment vertical="top" wrapText="1"/>
    </xf>
    <xf numFmtId="4" fontId="3" fillId="0" borderId="11" xfId="0" applyNumberFormat="1" applyFont="1" applyBorder="1" applyAlignment="1" applyProtection="1">
      <alignment horizontal="center" vertical="center"/>
    </xf>
    <xf numFmtId="4" fontId="3" fillId="6" borderId="10" xfId="0" applyNumberFormat="1" applyFont="1" applyFill="1" applyBorder="1" applyAlignment="1" applyProtection="1">
      <alignment horizontal="center" vertical="top"/>
    </xf>
    <xf numFmtId="4" fontId="3" fillId="6" borderId="11" xfId="0" applyNumberFormat="1" applyFont="1" applyFill="1" applyBorder="1" applyAlignment="1" applyProtection="1">
      <alignment vertical="top" wrapText="1"/>
    </xf>
    <xf numFmtId="4" fontId="3" fillId="6" borderId="11" xfId="0" applyNumberFormat="1" applyFont="1" applyFill="1" applyBorder="1" applyAlignment="1" applyProtection="1">
      <alignment horizontal="center" vertical="center"/>
    </xf>
    <xf numFmtId="4" fontId="3" fillId="6" borderId="12" xfId="0" applyNumberFormat="1" applyFont="1" applyFill="1" applyBorder="1" applyAlignment="1" applyProtection="1">
      <alignment horizontal="center" vertical="center"/>
    </xf>
    <xf numFmtId="4" fontId="1" fillId="0" borderId="13" xfId="0" applyNumberFormat="1" applyFont="1" applyBorder="1" applyAlignment="1" applyProtection="1">
      <alignment horizontal="left" vertical="top" wrapText="1"/>
    </xf>
    <xf numFmtId="4" fontId="1" fillId="0" borderId="14" xfId="0" applyNumberFormat="1" applyFont="1" applyBorder="1" applyAlignment="1" applyProtection="1">
      <alignment horizontal="left" vertical="top" wrapText="1"/>
    </xf>
    <xf numFmtId="4" fontId="1" fillId="0" borderId="15" xfId="0" applyNumberFormat="1" applyFont="1" applyBorder="1" applyAlignment="1" applyProtection="1">
      <alignment horizontal="left" vertical="top" wrapText="1"/>
    </xf>
    <xf numFmtId="4" fontId="1" fillId="5" borderId="10" xfId="0" applyNumberFormat="1" applyFont="1" applyFill="1" applyBorder="1" applyAlignment="1" applyProtection="1">
      <alignment horizontal="center" vertical="top"/>
    </xf>
    <xf numFmtId="4" fontId="1" fillId="0" borderId="11" xfId="0" applyNumberFormat="1" applyFont="1" applyBorder="1" applyAlignment="1" applyProtection="1">
      <alignment vertical="top" wrapText="1"/>
    </xf>
    <xf numFmtId="4" fontId="3" fillId="0" borderId="11" xfId="0" applyNumberFormat="1" applyFont="1" applyBorder="1" applyAlignment="1" applyProtection="1">
      <alignment horizontal="center" vertical="top"/>
    </xf>
    <xf numFmtId="164" fontId="1" fillId="3" borderId="12" xfId="0" applyNumberFormat="1" applyFont="1" applyFill="1" applyBorder="1" applyAlignment="1" applyProtection="1">
      <alignment horizontal="center" vertical="top"/>
    </xf>
    <xf numFmtId="3" fontId="1" fillId="5" borderId="10" xfId="0" applyNumberFormat="1" applyFont="1" applyFill="1" applyBorder="1" applyAlignment="1" applyProtection="1">
      <alignment horizontal="center" vertical="top"/>
    </xf>
    <xf numFmtId="3" fontId="1" fillId="5" borderId="10" xfId="0" applyNumberFormat="1" applyFont="1" applyFill="1" applyBorder="1" applyAlignment="1" applyProtection="1">
      <alignment horizontal="right" vertical="top"/>
    </xf>
    <xf numFmtId="3" fontId="1" fillId="5" borderId="16" xfId="0" applyNumberFormat="1" applyFont="1" applyFill="1" applyBorder="1" applyAlignment="1" applyProtection="1">
      <alignment horizontal="center" vertical="top"/>
    </xf>
    <xf numFmtId="4" fontId="1" fillId="0" borderId="17" xfId="0" applyNumberFormat="1" applyFont="1" applyBorder="1" applyAlignment="1" applyProtection="1">
      <alignment vertical="top" wrapText="1"/>
    </xf>
    <xf numFmtId="4" fontId="3" fillId="0" borderId="17" xfId="0" applyNumberFormat="1" applyFont="1" applyBorder="1" applyAlignment="1" applyProtection="1">
      <alignment horizontal="center" vertical="top"/>
    </xf>
    <xf numFmtId="164" fontId="1" fillId="3" borderId="18" xfId="0" applyNumberFormat="1" applyFont="1" applyFill="1" applyBorder="1" applyAlignment="1" applyProtection="1">
      <alignment horizontal="center" vertical="top"/>
    </xf>
    <xf numFmtId="4" fontId="3" fillId="6" borderId="7" xfId="0" applyNumberFormat="1" applyFont="1" applyFill="1" applyBorder="1" applyAlignment="1" applyProtection="1">
      <alignment horizontal="center" vertical="top"/>
    </xf>
    <xf numFmtId="4" fontId="3" fillId="6" borderId="8" xfId="0" applyNumberFormat="1" applyFont="1" applyFill="1" applyBorder="1" applyAlignment="1" applyProtection="1">
      <alignment vertical="top" wrapText="1"/>
    </xf>
    <xf numFmtId="4" fontId="3" fillId="6" borderId="8" xfId="0" applyNumberFormat="1" applyFont="1" applyFill="1" applyBorder="1" applyAlignment="1" applyProtection="1">
      <alignment horizontal="center" vertical="center"/>
    </xf>
    <xf numFmtId="4" fontId="3" fillId="6" borderId="9" xfId="0" applyNumberFormat="1" applyFont="1" applyFill="1" applyBorder="1" applyAlignment="1" applyProtection="1">
      <alignment horizontal="center" vertical="center"/>
    </xf>
    <xf numFmtId="3" fontId="1" fillId="5" borderId="19" xfId="0" applyNumberFormat="1" applyFont="1" applyFill="1" applyBorder="1" applyAlignment="1" applyProtection="1">
      <alignment horizontal="center" vertical="top"/>
    </xf>
    <xf numFmtId="4" fontId="1" fillId="0" borderId="20" xfId="0" applyNumberFormat="1" applyFont="1" applyBorder="1" applyAlignment="1" applyProtection="1">
      <alignment vertical="top" wrapText="1"/>
    </xf>
    <xf numFmtId="4" fontId="3" fillId="0" borderId="20" xfId="0" applyNumberFormat="1" applyFont="1" applyBorder="1" applyAlignment="1" applyProtection="1">
      <alignment horizontal="center" vertical="top"/>
    </xf>
    <xf numFmtId="3" fontId="1" fillId="6" borderId="22" xfId="0" applyNumberFormat="1" applyFont="1" applyFill="1" applyBorder="1" applyAlignment="1" applyProtection="1">
      <alignment horizontal="center" vertical="top"/>
    </xf>
    <xf numFmtId="4" fontId="3" fillId="6" borderId="23" xfId="0" applyNumberFormat="1" applyFont="1" applyFill="1" applyBorder="1" applyAlignment="1" applyProtection="1">
      <alignment vertical="top" wrapText="1"/>
    </xf>
    <xf numFmtId="4" fontId="3" fillId="6" borderId="23" xfId="0" applyNumberFormat="1" applyFont="1" applyFill="1" applyBorder="1" applyAlignment="1" applyProtection="1">
      <alignment horizontal="center" vertical="center"/>
    </xf>
    <xf numFmtId="4" fontId="3" fillId="6" borderId="24" xfId="0" applyNumberFormat="1" applyFont="1" applyFill="1" applyBorder="1" applyAlignment="1" applyProtection="1">
      <alignment horizontal="center" vertical="center"/>
    </xf>
    <xf numFmtId="3" fontId="3" fillId="6" borderId="22" xfId="0" applyNumberFormat="1" applyFont="1" applyFill="1" applyBorder="1" applyAlignment="1" applyProtection="1">
      <alignment horizontal="center" vertical="top"/>
    </xf>
    <xf numFmtId="3" fontId="4" fillId="2" borderId="13" xfId="0" applyNumberFormat="1" applyFont="1" applyFill="1" applyBorder="1" applyAlignment="1" applyProtection="1">
      <alignment horizontal="left" vertical="top"/>
    </xf>
    <xf numFmtId="0" fontId="5" fillId="2" borderId="14" xfId="0" applyFont="1" applyFill="1" applyBorder="1" applyAlignment="1" applyProtection="1">
      <alignment horizontal="left" vertical="top"/>
    </xf>
    <xf numFmtId="0" fontId="5" fillId="2" borderId="15" xfId="0" applyFont="1" applyFill="1" applyBorder="1" applyAlignment="1" applyProtection="1">
      <alignment horizontal="left" vertical="top"/>
    </xf>
    <xf numFmtId="4" fontId="3" fillId="0" borderId="25" xfId="0" applyNumberFormat="1" applyFont="1" applyBorder="1" applyAlignment="1" applyProtection="1">
      <alignment horizontal="center" vertical="top"/>
    </xf>
    <xf numFmtId="4" fontId="3" fillId="0" borderId="26" xfId="0" applyNumberFormat="1" applyFont="1" applyBorder="1" applyAlignment="1" applyProtection="1">
      <alignment horizontal="center" vertical="top"/>
    </xf>
    <xf numFmtId="4" fontId="3" fillId="6" borderId="27" xfId="0" applyNumberFormat="1" applyFont="1" applyFill="1" applyBorder="1" applyAlignment="1" applyProtection="1">
      <alignment horizontal="center" vertical="center"/>
    </xf>
    <xf numFmtId="4" fontId="3" fillId="0" borderId="28" xfId="0" applyNumberFormat="1" applyFont="1" applyBorder="1" applyAlignment="1" applyProtection="1">
      <alignment horizontal="center" vertical="top"/>
    </xf>
    <xf numFmtId="4" fontId="3" fillId="6" borderId="29" xfId="0" applyNumberFormat="1" applyFont="1" applyFill="1" applyBorder="1" applyAlignment="1" applyProtection="1">
      <alignment horizontal="center" vertical="center"/>
    </xf>
    <xf numFmtId="4" fontId="3" fillId="5" borderId="25" xfId="0" applyNumberFormat="1" applyFont="1" applyFill="1" applyBorder="1" applyAlignment="1" applyProtection="1">
      <alignment horizontal="center" vertical="top"/>
    </xf>
    <xf numFmtId="4" fontId="3" fillId="6" borderId="9" xfId="0" applyNumberFormat="1" applyFont="1" applyFill="1" applyBorder="1" applyAlignment="1" applyProtection="1">
      <alignment horizontal="center" vertical="center"/>
      <protection locked="0"/>
    </xf>
    <xf numFmtId="4" fontId="3" fillId="6" borderId="24" xfId="0" applyNumberFormat="1" applyFont="1" applyFill="1" applyBorder="1" applyAlignment="1" applyProtection="1">
      <alignment horizontal="center" vertical="center"/>
      <protection locked="0"/>
    </xf>
    <xf numFmtId="0" fontId="6" fillId="0" borderId="22" xfId="0" applyFont="1" applyBorder="1" applyProtection="1"/>
    <xf numFmtId="0" fontId="6" fillId="0" borderId="10" xfId="0" applyFont="1" applyBorder="1" applyProtection="1"/>
    <xf numFmtId="0" fontId="6" fillId="0" borderId="16" xfId="0" applyFont="1" applyBorder="1" applyProtection="1"/>
    <xf numFmtId="164" fontId="0" fillId="0" borderId="24" xfId="0" applyNumberFormat="1" applyFont="1" applyBorder="1" applyProtection="1"/>
    <xf numFmtId="4" fontId="2" fillId="4" borderId="30" xfId="0" applyNumberFormat="1" applyFont="1" applyFill="1" applyBorder="1" applyAlignment="1" applyProtection="1">
      <alignment horizontal="center" vertical="center"/>
    </xf>
    <xf numFmtId="4" fontId="2" fillId="4" borderId="0" xfId="0" applyNumberFormat="1" applyFont="1" applyFill="1" applyBorder="1" applyAlignment="1" applyProtection="1">
      <alignment horizontal="center" vertical="center"/>
    </xf>
    <xf numFmtId="0" fontId="0" fillId="0" borderId="0" xfId="0" applyAlignment="1"/>
    <xf numFmtId="0" fontId="3" fillId="0" borderId="3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4" fontId="3" fillId="5" borderId="22" xfId="0" applyNumberFormat="1" applyFont="1" applyFill="1" applyBorder="1" applyAlignment="1" applyProtection="1">
      <alignment horizontal="center" vertical="top"/>
    </xf>
    <xf numFmtId="4" fontId="3" fillId="0" borderId="23" xfId="0" applyNumberFormat="1" applyFont="1" applyBorder="1" applyAlignment="1" applyProtection="1">
      <alignment vertical="top" wrapText="1"/>
    </xf>
    <xf numFmtId="4" fontId="3" fillId="0" borderId="23" xfId="0" applyNumberFormat="1" applyFont="1" applyBorder="1" applyAlignment="1" applyProtection="1">
      <alignment horizontal="center" vertical="center"/>
    </xf>
    <xf numFmtId="4" fontId="3" fillId="0" borderId="24" xfId="0" applyNumberFormat="1" applyFont="1" applyFill="1" applyBorder="1" applyAlignment="1" applyProtection="1">
      <alignment horizontal="center" vertical="center"/>
    </xf>
    <xf numFmtId="4" fontId="3" fillId="6" borderId="16" xfId="0" applyNumberFormat="1" applyFont="1" applyFill="1" applyBorder="1" applyAlignment="1" applyProtection="1">
      <alignment horizontal="center" vertical="top"/>
    </xf>
    <xf numFmtId="4" fontId="3" fillId="6" borderId="17" xfId="0" applyNumberFormat="1" applyFont="1" applyFill="1" applyBorder="1" applyAlignment="1" applyProtection="1">
      <alignment vertical="top" wrapText="1"/>
    </xf>
    <xf numFmtId="4" fontId="3" fillId="6" borderId="17" xfId="0" applyNumberFormat="1" applyFont="1" applyFill="1" applyBorder="1" applyAlignment="1" applyProtection="1">
      <alignment horizontal="center" vertical="center"/>
    </xf>
    <xf numFmtId="4" fontId="3" fillId="6" borderId="18" xfId="0" applyNumberFormat="1" applyFont="1" applyFill="1" applyBorder="1" applyAlignment="1" applyProtection="1">
      <alignment horizontal="center" vertical="center"/>
    </xf>
    <xf numFmtId="4" fontId="1" fillId="0" borderId="8" xfId="0" applyNumberFormat="1" applyFont="1" applyBorder="1" applyAlignment="1" applyProtection="1">
      <alignment vertical="top" wrapText="1"/>
    </xf>
    <xf numFmtId="4" fontId="3" fillId="0" borderId="8" xfId="0" applyNumberFormat="1" applyFont="1" applyBorder="1" applyAlignment="1" applyProtection="1">
      <alignment horizontal="center" vertical="top"/>
    </xf>
    <xf numFmtId="4" fontId="3" fillId="0" borderId="27" xfId="0" applyNumberFormat="1" applyFont="1" applyBorder="1" applyAlignment="1" applyProtection="1">
      <alignment horizontal="center" vertical="top"/>
    </xf>
    <xf numFmtId="164" fontId="1" fillId="3" borderId="9" xfId="0" applyNumberFormat="1" applyFont="1" applyFill="1" applyBorder="1" applyAlignment="1" applyProtection="1">
      <alignment horizontal="center" vertical="top"/>
    </xf>
    <xf numFmtId="3" fontId="4" fillId="2" borderId="30" xfId="0" applyNumberFormat="1" applyFont="1" applyFill="1" applyBorder="1" applyAlignment="1" applyProtection="1">
      <alignment horizontal="left" vertical="top"/>
    </xf>
    <xf numFmtId="0" fontId="5" fillId="2" borderId="0" xfId="0" applyFont="1" applyFill="1" applyBorder="1" applyAlignment="1" applyProtection="1">
      <alignment horizontal="left" vertical="top"/>
    </xf>
    <xf numFmtId="164" fontId="1" fillId="3" borderId="24" xfId="0" applyNumberFormat="1" applyFont="1" applyFill="1" applyBorder="1" applyAlignment="1" applyProtection="1">
      <alignment horizontal="center" vertical="top"/>
    </xf>
    <xf numFmtId="0" fontId="0" fillId="0" borderId="31" xfId="0" applyBorder="1" applyAlignment="1"/>
    <xf numFmtId="3" fontId="1" fillId="5" borderId="7" xfId="0" applyNumberFormat="1" applyFont="1" applyFill="1" applyBorder="1" applyAlignment="1" applyProtection="1">
      <alignment horizontal="center" vertical="top"/>
    </xf>
    <xf numFmtId="4" fontId="3" fillId="0" borderId="1" xfId="0" applyNumberFormat="1" applyFont="1" applyBorder="1" applyAlignment="1" applyProtection="1">
      <alignment horizontal="left" vertical="top" wrapText="1"/>
    </xf>
    <xf numFmtId="4" fontId="3" fillId="0" borderId="2" xfId="0" applyNumberFormat="1" applyFont="1" applyBorder="1" applyAlignment="1" applyProtection="1">
      <alignment horizontal="left" vertical="top" wrapText="1"/>
    </xf>
    <xf numFmtId="0" fontId="0" fillId="0" borderId="3" xfId="0" applyBorder="1" applyAlignment="1"/>
    <xf numFmtId="4" fontId="1" fillId="5" borderId="22" xfId="0" applyNumberFormat="1" applyFont="1" applyFill="1" applyBorder="1" applyAlignment="1" applyProtection="1">
      <alignment horizontal="center" vertical="top"/>
    </xf>
    <xf numFmtId="4" fontId="1" fillId="0" borderId="23" xfId="0" applyNumberFormat="1" applyFont="1" applyBorder="1" applyAlignment="1" applyProtection="1">
      <alignment vertical="top" wrapText="1"/>
    </xf>
    <xf numFmtId="4" fontId="3" fillId="0" borderId="23" xfId="0" applyNumberFormat="1" applyFont="1" applyBorder="1" applyAlignment="1" applyProtection="1">
      <alignment horizontal="center" vertical="top"/>
    </xf>
    <xf numFmtId="0" fontId="6" fillId="0" borderId="0" xfId="0" applyFont="1" applyAlignment="1" applyProtection="1">
      <alignment wrapText="1"/>
    </xf>
    <xf numFmtId="164" fontId="6" fillId="0" borderId="0" xfId="0" applyNumberFormat="1" applyFont="1" applyAlignment="1" applyProtection="1">
      <alignment vertical="center"/>
    </xf>
    <xf numFmtId="164" fontId="0" fillId="0" borderId="18" xfId="0" applyNumberFormat="1" applyFont="1" applyBorder="1" applyProtection="1"/>
    <xf numFmtId="164" fontId="0" fillId="0" borderId="12" xfId="0" applyNumberFormat="1" applyFont="1" applyBorder="1" applyProtection="1"/>
    <xf numFmtId="164" fontId="1" fillId="3" borderId="23" xfId="0" applyNumberFormat="1" applyFont="1" applyFill="1" applyBorder="1" applyAlignment="1" applyProtection="1">
      <alignment horizontal="center" vertical="top"/>
      <protection locked="0"/>
    </xf>
    <xf numFmtId="164" fontId="1" fillId="3" borderId="11" xfId="0" applyNumberFormat="1" applyFont="1" applyFill="1" applyBorder="1" applyAlignment="1" applyProtection="1">
      <alignment horizontal="center" vertical="top"/>
      <protection locked="0"/>
    </xf>
    <xf numFmtId="164" fontId="1" fillId="3" borderId="17" xfId="0" applyNumberFormat="1" applyFont="1" applyFill="1" applyBorder="1" applyAlignment="1" applyProtection="1">
      <alignment horizontal="center" vertical="top"/>
      <protection locked="0"/>
    </xf>
    <xf numFmtId="164" fontId="1" fillId="3" borderId="8" xfId="0" applyNumberFormat="1" applyFont="1" applyFill="1" applyBorder="1" applyAlignment="1" applyProtection="1">
      <alignment horizontal="center" vertical="top"/>
      <protection locked="0"/>
    </xf>
    <xf numFmtId="164" fontId="1" fillId="3" borderId="20" xfId="0" applyNumberFormat="1" applyFont="1" applyFill="1" applyBorder="1" applyAlignment="1" applyProtection="1">
      <alignment horizontal="center" vertical="top"/>
      <protection locked="0"/>
    </xf>
    <xf numFmtId="164" fontId="1" fillId="3" borderId="12" xfId="0" applyNumberFormat="1"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2286000</xdr:colOff>
      <xdr:row>0</xdr:row>
      <xdr:rowOff>1139825</xdr:rowOff>
    </xdr:to>
    <xdr:pic>
      <xdr:nvPicPr>
        <xdr:cNvPr id="2" name="Image 1">
          <a:extLst>
            <a:ext uri="{FF2B5EF4-FFF2-40B4-BE49-F238E27FC236}">
              <a16:creationId xmlns:a16="http://schemas.microsoft.com/office/drawing/2014/main" id="{100EAB6D-B1CA-4E74-B9FA-E386FB7F8D1A}"/>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0"/>
          <a:ext cx="2286000" cy="11398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2286000</xdr:colOff>
      <xdr:row>0</xdr:row>
      <xdr:rowOff>1139825</xdr:rowOff>
    </xdr:to>
    <xdr:pic>
      <xdr:nvPicPr>
        <xdr:cNvPr id="3" name="Image 2">
          <a:extLst>
            <a:ext uri="{FF2B5EF4-FFF2-40B4-BE49-F238E27FC236}">
              <a16:creationId xmlns:a16="http://schemas.microsoft.com/office/drawing/2014/main" id="{F963B8E7-0054-420D-9013-0ACBF9F36C4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0"/>
          <a:ext cx="2286000" cy="113982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91B28-B9C5-4073-8030-49C0407A2D91}">
  <dimension ref="A1:D127"/>
  <sheetViews>
    <sheetView tabSelected="1" topLeftCell="A116" workbookViewId="0">
      <selection activeCell="B79" sqref="B79"/>
    </sheetView>
  </sheetViews>
  <sheetFormatPr baseColWidth="10" defaultColWidth="11.42578125" defaultRowHeight="15" x14ac:dyDescent="0.25"/>
  <cols>
    <col min="1" max="1" width="11.42578125" style="4"/>
    <col min="2" max="2" width="78.140625" style="5" customWidth="1"/>
    <col min="3" max="16384" width="11.42578125" style="6"/>
  </cols>
  <sheetData>
    <row r="1" spans="1:4" ht="102" customHeight="1" thickBot="1" x14ac:dyDescent="0.3"/>
    <row r="2" spans="1:4" ht="21.75" thickBot="1" x14ac:dyDescent="0.3">
      <c r="A2" s="7" t="s">
        <v>0</v>
      </c>
      <c r="B2" s="8"/>
      <c r="C2" s="8"/>
      <c r="D2" s="9"/>
    </row>
    <row r="3" spans="1:4" ht="129.75" customHeight="1" x14ac:dyDescent="0.25">
      <c r="A3" s="10" t="s">
        <v>254</v>
      </c>
      <c r="B3" s="11"/>
      <c r="C3" s="11"/>
      <c r="D3" s="12"/>
    </row>
    <row r="4" spans="1:4" x14ac:dyDescent="0.25">
      <c r="A4" s="13" t="s">
        <v>1</v>
      </c>
      <c r="B4" s="14" t="s">
        <v>2</v>
      </c>
      <c r="C4" s="15" t="s">
        <v>3</v>
      </c>
      <c r="D4" s="15" t="s">
        <v>4</v>
      </c>
    </row>
    <row r="5" spans="1:4" x14ac:dyDescent="0.25">
      <c r="A5" s="16" t="s">
        <v>5</v>
      </c>
      <c r="B5" s="17" t="s">
        <v>6</v>
      </c>
      <c r="C5" s="18" t="s">
        <v>3</v>
      </c>
      <c r="D5" s="19" t="s">
        <v>4</v>
      </c>
    </row>
    <row r="6" spans="1:4" ht="66" customHeight="1" x14ac:dyDescent="0.25">
      <c r="A6" s="20" t="s">
        <v>7</v>
      </c>
      <c r="B6" s="21"/>
      <c r="C6" s="21"/>
      <c r="D6" s="22"/>
    </row>
    <row r="7" spans="1:4" x14ac:dyDescent="0.25">
      <c r="A7" s="23" t="s">
        <v>8</v>
      </c>
      <c r="B7" s="24" t="s">
        <v>9</v>
      </c>
      <c r="C7" s="25" t="s">
        <v>10</v>
      </c>
      <c r="D7" s="1"/>
    </row>
    <row r="8" spans="1:4" x14ac:dyDescent="0.25">
      <c r="A8" s="27" t="s">
        <v>11</v>
      </c>
      <c r="B8" s="24" t="s">
        <v>12</v>
      </c>
      <c r="C8" s="25" t="s">
        <v>10</v>
      </c>
      <c r="D8" s="1"/>
    </row>
    <row r="9" spans="1:4" x14ac:dyDescent="0.25">
      <c r="A9" s="28" t="s">
        <v>225</v>
      </c>
      <c r="B9" s="24" t="s">
        <v>13</v>
      </c>
      <c r="C9" s="25" t="s">
        <v>10</v>
      </c>
      <c r="D9" s="1"/>
    </row>
    <row r="10" spans="1:4" x14ac:dyDescent="0.25">
      <c r="A10" s="27" t="s">
        <v>14</v>
      </c>
      <c r="B10" s="24" t="s">
        <v>15</v>
      </c>
      <c r="C10" s="25" t="s">
        <v>10</v>
      </c>
      <c r="D10" s="1"/>
    </row>
    <row r="11" spans="1:4" x14ac:dyDescent="0.25">
      <c r="A11" s="27" t="s">
        <v>16</v>
      </c>
      <c r="B11" s="24" t="s">
        <v>17</v>
      </c>
      <c r="C11" s="25" t="s">
        <v>18</v>
      </c>
      <c r="D11" s="1"/>
    </row>
    <row r="12" spans="1:4" ht="45" x14ac:dyDescent="0.25">
      <c r="A12" s="27" t="s">
        <v>19</v>
      </c>
      <c r="B12" s="24" t="s">
        <v>20</v>
      </c>
      <c r="C12" s="25" t="s">
        <v>21</v>
      </c>
      <c r="D12" s="1"/>
    </row>
    <row r="13" spans="1:4" ht="45" x14ac:dyDescent="0.25">
      <c r="A13" s="27" t="s">
        <v>22</v>
      </c>
      <c r="B13" s="24" t="s">
        <v>23</v>
      </c>
      <c r="C13" s="25" t="s">
        <v>21</v>
      </c>
      <c r="D13" s="1"/>
    </row>
    <row r="14" spans="1:4" ht="60" x14ac:dyDescent="0.25">
      <c r="A14" s="27" t="s">
        <v>24</v>
      </c>
      <c r="B14" s="24" t="s">
        <v>25</v>
      </c>
      <c r="C14" s="25" t="s">
        <v>10</v>
      </c>
      <c r="D14" s="1"/>
    </row>
    <row r="15" spans="1:4" ht="45" x14ac:dyDescent="0.25">
      <c r="A15" s="27" t="s">
        <v>26</v>
      </c>
      <c r="B15" s="24" t="s">
        <v>27</v>
      </c>
      <c r="C15" s="25" t="s">
        <v>28</v>
      </c>
      <c r="D15" s="1"/>
    </row>
    <row r="16" spans="1:4" ht="45" x14ac:dyDescent="0.25">
      <c r="A16" s="27" t="s">
        <v>29</v>
      </c>
      <c r="B16" s="24" t="s">
        <v>30</v>
      </c>
      <c r="C16" s="25" t="s">
        <v>10</v>
      </c>
      <c r="D16" s="1"/>
    </row>
    <row r="17" spans="1:4" x14ac:dyDescent="0.25">
      <c r="A17" s="28" t="s">
        <v>226</v>
      </c>
      <c r="B17" s="24" t="s">
        <v>31</v>
      </c>
      <c r="C17" s="25" t="s">
        <v>32</v>
      </c>
      <c r="D17" s="1"/>
    </row>
    <row r="18" spans="1:4" ht="45" x14ac:dyDescent="0.25">
      <c r="A18" s="27" t="s">
        <v>33</v>
      </c>
      <c r="B18" s="24" t="s">
        <v>34</v>
      </c>
      <c r="C18" s="25" t="s">
        <v>10</v>
      </c>
      <c r="D18" s="1"/>
    </row>
    <row r="19" spans="1:4" x14ac:dyDescent="0.25">
      <c r="A19" s="28" t="s">
        <v>227</v>
      </c>
      <c r="B19" s="24" t="s">
        <v>35</v>
      </c>
      <c r="C19" s="25" t="s">
        <v>28</v>
      </c>
      <c r="D19" s="1"/>
    </row>
    <row r="20" spans="1:4" ht="45" x14ac:dyDescent="0.25">
      <c r="A20" s="27" t="s">
        <v>36</v>
      </c>
      <c r="B20" s="24" t="s">
        <v>37</v>
      </c>
      <c r="C20" s="25" t="s">
        <v>10</v>
      </c>
      <c r="D20" s="1"/>
    </row>
    <row r="21" spans="1:4" x14ac:dyDescent="0.25">
      <c r="A21" s="28" t="s">
        <v>228</v>
      </c>
      <c r="B21" s="24" t="s">
        <v>38</v>
      </c>
      <c r="C21" s="25" t="s">
        <v>28</v>
      </c>
      <c r="D21" s="1"/>
    </row>
    <row r="22" spans="1:4" ht="45" x14ac:dyDescent="0.25">
      <c r="A22" s="27" t="s">
        <v>39</v>
      </c>
      <c r="B22" s="24" t="s">
        <v>40</v>
      </c>
      <c r="C22" s="25" t="s">
        <v>10</v>
      </c>
      <c r="D22" s="1"/>
    </row>
    <row r="23" spans="1:4" x14ac:dyDescent="0.25">
      <c r="A23" s="28" t="s">
        <v>229</v>
      </c>
      <c r="B23" s="24" t="s">
        <v>41</v>
      </c>
      <c r="C23" s="25" t="s">
        <v>28</v>
      </c>
      <c r="D23" s="1"/>
    </row>
    <row r="24" spans="1:4" ht="45" x14ac:dyDescent="0.25">
      <c r="A24" s="27" t="s">
        <v>42</v>
      </c>
      <c r="B24" s="24" t="s">
        <v>43</v>
      </c>
      <c r="C24" s="25" t="s">
        <v>10</v>
      </c>
      <c r="D24" s="1"/>
    </row>
    <row r="25" spans="1:4" x14ac:dyDescent="0.25">
      <c r="A25" s="28" t="s">
        <v>231</v>
      </c>
      <c r="B25" s="24" t="s">
        <v>44</v>
      </c>
      <c r="C25" s="25" t="s">
        <v>28</v>
      </c>
      <c r="D25" s="1"/>
    </row>
    <row r="26" spans="1:4" ht="60" x14ac:dyDescent="0.25">
      <c r="A26" s="27" t="s">
        <v>45</v>
      </c>
      <c r="B26" s="24" t="s">
        <v>46</v>
      </c>
      <c r="C26" s="25" t="s">
        <v>10</v>
      </c>
      <c r="D26" s="1"/>
    </row>
    <row r="27" spans="1:4" x14ac:dyDescent="0.25">
      <c r="A27" s="28" t="s">
        <v>230</v>
      </c>
      <c r="B27" s="24" t="s">
        <v>47</v>
      </c>
      <c r="C27" s="25" t="s">
        <v>28</v>
      </c>
      <c r="D27" s="1"/>
    </row>
    <row r="28" spans="1:4" ht="45" x14ac:dyDescent="0.25">
      <c r="A28" s="27" t="s">
        <v>48</v>
      </c>
      <c r="B28" s="24" t="s">
        <v>49</v>
      </c>
      <c r="C28" s="25" t="s">
        <v>10</v>
      </c>
      <c r="D28" s="1"/>
    </row>
    <row r="29" spans="1:4" x14ac:dyDescent="0.25">
      <c r="A29" s="28" t="s">
        <v>232</v>
      </c>
      <c r="B29" s="24" t="s">
        <v>50</v>
      </c>
      <c r="C29" s="25" t="s">
        <v>21</v>
      </c>
      <c r="D29" s="1"/>
    </row>
    <row r="30" spans="1:4" ht="45" x14ac:dyDescent="0.25">
      <c r="A30" s="27" t="s">
        <v>51</v>
      </c>
      <c r="B30" s="24" t="s">
        <v>52</v>
      </c>
      <c r="C30" s="25" t="s">
        <v>10</v>
      </c>
      <c r="D30" s="1"/>
    </row>
    <row r="31" spans="1:4" x14ac:dyDescent="0.25">
      <c r="A31" s="28" t="s">
        <v>233</v>
      </c>
      <c r="B31" s="24" t="s">
        <v>53</v>
      </c>
      <c r="C31" s="25" t="s">
        <v>28</v>
      </c>
      <c r="D31" s="1"/>
    </row>
    <row r="32" spans="1:4" ht="45" x14ac:dyDescent="0.25">
      <c r="A32" s="27" t="s">
        <v>54</v>
      </c>
      <c r="B32" s="24" t="s">
        <v>55</v>
      </c>
      <c r="C32" s="25" t="s">
        <v>10</v>
      </c>
      <c r="D32" s="1"/>
    </row>
    <row r="33" spans="1:4" x14ac:dyDescent="0.25">
      <c r="A33" s="28" t="s">
        <v>234</v>
      </c>
      <c r="B33" s="24" t="s">
        <v>56</v>
      </c>
      <c r="C33" s="25" t="s">
        <v>28</v>
      </c>
      <c r="D33" s="1"/>
    </row>
    <row r="34" spans="1:4" ht="45" x14ac:dyDescent="0.25">
      <c r="A34" s="27" t="s">
        <v>57</v>
      </c>
      <c r="B34" s="24" t="s">
        <v>58</v>
      </c>
      <c r="C34" s="25" t="s">
        <v>10</v>
      </c>
      <c r="D34" s="1"/>
    </row>
    <row r="35" spans="1:4" x14ac:dyDescent="0.25">
      <c r="A35" s="28" t="s">
        <v>235</v>
      </c>
      <c r="B35" s="24" t="s">
        <v>59</v>
      </c>
      <c r="C35" s="25" t="s">
        <v>28</v>
      </c>
      <c r="D35" s="1"/>
    </row>
    <row r="36" spans="1:4" ht="45" x14ac:dyDescent="0.25">
      <c r="A36" s="27" t="s">
        <v>60</v>
      </c>
      <c r="B36" s="24" t="s">
        <v>61</v>
      </c>
      <c r="C36" s="25" t="s">
        <v>10</v>
      </c>
      <c r="D36" s="1"/>
    </row>
    <row r="37" spans="1:4" x14ac:dyDescent="0.25">
      <c r="A37" s="28" t="s">
        <v>236</v>
      </c>
      <c r="B37" s="24" t="s">
        <v>62</v>
      </c>
      <c r="C37" s="25" t="s">
        <v>21</v>
      </c>
      <c r="D37" s="1"/>
    </row>
    <row r="38" spans="1:4" x14ac:dyDescent="0.25">
      <c r="A38" s="28" t="s">
        <v>237</v>
      </c>
      <c r="B38" s="24" t="s">
        <v>63</v>
      </c>
      <c r="C38" s="25" t="s">
        <v>21</v>
      </c>
      <c r="D38" s="1"/>
    </row>
    <row r="39" spans="1:4" ht="45" x14ac:dyDescent="0.25">
      <c r="A39" s="27" t="s">
        <v>64</v>
      </c>
      <c r="B39" s="24" t="s">
        <v>65</v>
      </c>
      <c r="C39" s="25" t="s">
        <v>10</v>
      </c>
      <c r="D39" s="1"/>
    </row>
    <row r="40" spans="1:4" x14ac:dyDescent="0.25">
      <c r="A40" s="28" t="s">
        <v>238</v>
      </c>
      <c r="B40" s="24" t="s">
        <v>66</v>
      </c>
      <c r="C40" s="25" t="s">
        <v>28</v>
      </c>
      <c r="D40" s="1"/>
    </row>
    <row r="41" spans="1:4" ht="45" x14ac:dyDescent="0.25">
      <c r="A41" s="27" t="s">
        <v>67</v>
      </c>
      <c r="B41" s="24" t="s">
        <v>68</v>
      </c>
      <c r="C41" s="25" t="s">
        <v>10</v>
      </c>
      <c r="D41" s="1"/>
    </row>
    <row r="42" spans="1:4" x14ac:dyDescent="0.25">
      <c r="A42" s="28" t="s">
        <v>239</v>
      </c>
      <c r="B42" s="24" t="s">
        <v>69</v>
      </c>
      <c r="C42" s="25" t="s">
        <v>21</v>
      </c>
      <c r="D42" s="1"/>
    </row>
    <row r="43" spans="1:4" ht="45" x14ac:dyDescent="0.25">
      <c r="A43" s="27" t="s">
        <v>70</v>
      </c>
      <c r="B43" s="24" t="s">
        <v>71</v>
      </c>
      <c r="C43" s="25" t="s">
        <v>21</v>
      </c>
      <c r="D43" s="1"/>
    </row>
    <row r="44" spans="1:4" ht="45" x14ac:dyDescent="0.25">
      <c r="A44" s="27" t="s">
        <v>72</v>
      </c>
      <c r="B44" s="24" t="s">
        <v>73</v>
      </c>
      <c r="C44" s="25" t="s">
        <v>10</v>
      </c>
      <c r="D44" s="1"/>
    </row>
    <row r="45" spans="1:4" ht="45" x14ac:dyDescent="0.25">
      <c r="A45" s="27" t="s">
        <v>74</v>
      </c>
      <c r="B45" s="24" t="s">
        <v>75</v>
      </c>
      <c r="C45" s="25" t="s">
        <v>10</v>
      </c>
      <c r="D45" s="1"/>
    </row>
    <row r="46" spans="1:4" ht="45" x14ac:dyDescent="0.25">
      <c r="A46" s="27" t="s">
        <v>76</v>
      </c>
      <c r="B46" s="24" t="s">
        <v>77</v>
      </c>
      <c r="C46" s="25" t="s">
        <v>21</v>
      </c>
      <c r="D46" s="1"/>
    </row>
    <row r="47" spans="1:4" ht="45" x14ac:dyDescent="0.25">
      <c r="A47" s="27" t="s">
        <v>78</v>
      </c>
      <c r="B47" s="24" t="s">
        <v>79</v>
      </c>
      <c r="C47" s="25" t="s">
        <v>10</v>
      </c>
      <c r="D47" s="1"/>
    </row>
    <row r="48" spans="1:4" ht="45" x14ac:dyDescent="0.25">
      <c r="A48" s="27" t="s">
        <v>80</v>
      </c>
      <c r="B48" s="24" t="s">
        <v>81</v>
      </c>
      <c r="C48" s="25" t="s">
        <v>10</v>
      </c>
      <c r="D48" s="1"/>
    </row>
    <row r="49" spans="1:4" x14ac:dyDescent="0.25">
      <c r="A49" s="28" t="s">
        <v>240</v>
      </c>
      <c r="B49" s="24" t="s">
        <v>82</v>
      </c>
      <c r="C49" s="25" t="s">
        <v>28</v>
      </c>
      <c r="D49" s="1"/>
    </row>
    <row r="50" spans="1:4" ht="45" x14ac:dyDescent="0.25">
      <c r="A50" s="27" t="s">
        <v>83</v>
      </c>
      <c r="B50" s="24" t="s">
        <v>84</v>
      </c>
      <c r="C50" s="25" t="s">
        <v>10</v>
      </c>
      <c r="D50" s="1"/>
    </row>
    <row r="51" spans="1:4" x14ac:dyDescent="0.25">
      <c r="A51" s="28" t="s">
        <v>241</v>
      </c>
      <c r="B51" s="24" t="s">
        <v>85</v>
      </c>
      <c r="C51" s="25" t="s">
        <v>28</v>
      </c>
      <c r="D51" s="1"/>
    </row>
    <row r="52" spans="1:4" ht="45" x14ac:dyDescent="0.25">
      <c r="A52" s="27" t="s">
        <v>86</v>
      </c>
      <c r="B52" s="24" t="s">
        <v>87</v>
      </c>
      <c r="C52" s="25" t="s">
        <v>10</v>
      </c>
      <c r="D52" s="1"/>
    </row>
    <row r="53" spans="1:4" x14ac:dyDescent="0.25">
      <c r="A53" s="28" t="s">
        <v>242</v>
      </c>
      <c r="B53" s="24" t="s">
        <v>88</v>
      </c>
      <c r="C53" s="25" t="s">
        <v>21</v>
      </c>
      <c r="D53" s="1"/>
    </row>
    <row r="54" spans="1:4" ht="45" x14ac:dyDescent="0.25">
      <c r="A54" s="27" t="s">
        <v>89</v>
      </c>
      <c r="B54" s="24" t="s">
        <v>90</v>
      </c>
      <c r="C54" s="25" t="s">
        <v>10</v>
      </c>
      <c r="D54" s="1"/>
    </row>
    <row r="55" spans="1:4" ht="45" x14ac:dyDescent="0.25">
      <c r="A55" s="27" t="s">
        <v>91</v>
      </c>
      <c r="B55" s="24" t="s">
        <v>92</v>
      </c>
      <c r="C55" s="25" t="s">
        <v>10</v>
      </c>
      <c r="D55" s="1"/>
    </row>
    <row r="56" spans="1:4" ht="45" x14ac:dyDescent="0.25">
      <c r="A56" s="27" t="s">
        <v>93</v>
      </c>
      <c r="B56" s="24" t="s">
        <v>94</v>
      </c>
      <c r="C56" s="25"/>
      <c r="D56" s="1"/>
    </row>
    <row r="57" spans="1:4" x14ac:dyDescent="0.25">
      <c r="A57" s="28" t="s">
        <v>243</v>
      </c>
      <c r="B57" s="24" t="s">
        <v>95</v>
      </c>
      <c r="C57" s="25" t="s">
        <v>10</v>
      </c>
      <c r="D57" s="1"/>
    </row>
    <row r="58" spans="1:4" x14ac:dyDescent="0.25">
      <c r="A58" s="28" t="s">
        <v>244</v>
      </c>
      <c r="B58" s="24" t="s">
        <v>96</v>
      </c>
      <c r="C58" s="25" t="s">
        <v>10</v>
      </c>
      <c r="D58" s="1"/>
    </row>
    <row r="59" spans="1:4" x14ac:dyDescent="0.25">
      <c r="A59" s="28" t="s">
        <v>245</v>
      </c>
      <c r="B59" s="24" t="s">
        <v>97</v>
      </c>
      <c r="C59" s="25" t="s">
        <v>10</v>
      </c>
      <c r="D59" s="1"/>
    </row>
    <row r="60" spans="1:4" x14ac:dyDescent="0.25">
      <c r="A60" s="28" t="s">
        <v>246</v>
      </c>
      <c r="B60" s="24" t="s">
        <v>98</v>
      </c>
      <c r="C60" s="25" t="s">
        <v>10</v>
      </c>
      <c r="D60" s="1"/>
    </row>
    <row r="61" spans="1:4" ht="60" x14ac:dyDescent="0.25">
      <c r="A61" s="27" t="s">
        <v>99</v>
      </c>
      <c r="B61" s="24" t="s">
        <v>100</v>
      </c>
      <c r="C61" s="25" t="s">
        <v>10</v>
      </c>
      <c r="D61" s="1"/>
    </row>
    <row r="62" spans="1:4" x14ac:dyDescent="0.25">
      <c r="A62" s="28" t="s">
        <v>247</v>
      </c>
      <c r="B62" s="24" t="s">
        <v>101</v>
      </c>
      <c r="C62" s="25" t="s">
        <v>28</v>
      </c>
      <c r="D62" s="1"/>
    </row>
    <row r="63" spans="1:4" ht="75" x14ac:dyDescent="0.25">
      <c r="A63" s="27" t="s">
        <v>102</v>
      </c>
      <c r="B63" s="24" t="s">
        <v>103</v>
      </c>
      <c r="C63" s="25" t="s">
        <v>10</v>
      </c>
      <c r="D63" s="1"/>
    </row>
    <row r="64" spans="1:4" x14ac:dyDescent="0.25">
      <c r="A64" s="28" t="s">
        <v>248</v>
      </c>
      <c r="B64" s="24" t="s">
        <v>104</v>
      </c>
      <c r="C64" s="25" t="s">
        <v>28</v>
      </c>
      <c r="D64" s="1"/>
    </row>
    <row r="65" spans="1:4" ht="60" x14ac:dyDescent="0.25">
      <c r="A65" s="27" t="s">
        <v>105</v>
      </c>
      <c r="B65" s="24" t="s">
        <v>106</v>
      </c>
      <c r="C65" s="25" t="s">
        <v>10</v>
      </c>
      <c r="D65" s="1"/>
    </row>
    <row r="66" spans="1:4" x14ac:dyDescent="0.25">
      <c r="A66" s="28" t="s">
        <v>249</v>
      </c>
      <c r="B66" s="24" t="s">
        <v>107</v>
      </c>
      <c r="C66" s="25" t="s">
        <v>28</v>
      </c>
      <c r="D66" s="1"/>
    </row>
    <row r="67" spans="1:4" ht="45" x14ac:dyDescent="0.25">
      <c r="A67" s="27" t="s">
        <v>108</v>
      </c>
      <c r="B67" s="24" t="s">
        <v>109</v>
      </c>
      <c r="C67" s="25" t="s">
        <v>10</v>
      </c>
      <c r="D67" s="1"/>
    </row>
    <row r="68" spans="1:4" ht="45" x14ac:dyDescent="0.25">
      <c r="A68" s="27" t="s">
        <v>110</v>
      </c>
      <c r="B68" s="24" t="s">
        <v>111</v>
      </c>
      <c r="C68" s="25" t="s">
        <v>10</v>
      </c>
      <c r="D68" s="1"/>
    </row>
    <row r="69" spans="1:4" ht="60" x14ac:dyDescent="0.25">
      <c r="A69" s="27" t="s">
        <v>112</v>
      </c>
      <c r="B69" s="24" t="s">
        <v>113</v>
      </c>
      <c r="C69" s="25" t="s">
        <v>10</v>
      </c>
      <c r="D69" s="1"/>
    </row>
    <row r="70" spans="1:4" x14ac:dyDescent="0.25">
      <c r="A70" s="28" t="s">
        <v>250</v>
      </c>
      <c r="B70" s="24" t="s">
        <v>114</v>
      </c>
      <c r="C70" s="25" t="s">
        <v>28</v>
      </c>
      <c r="D70" s="1"/>
    </row>
    <row r="71" spans="1:4" ht="45" x14ac:dyDescent="0.25">
      <c r="A71" s="27" t="s">
        <v>115</v>
      </c>
      <c r="B71" s="24" t="s">
        <v>116</v>
      </c>
      <c r="C71" s="25" t="s">
        <v>10</v>
      </c>
      <c r="D71" s="1"/>
    </row>
    <row r="72" spans="1:4" ht="45.75" thickBot="1" x14ac:dyDescent="0.3">
      <c r="A72" s="29" t="s">
        <v>117</v>
      </c>
      <c r="B72" s="30" t="s">
        <v>118</v>
      </c>
      <c r="C72" s="31" t="s">
        <v>10</v>
      </c>
      <c r="D72" s="2"/>
    </row>
    <row r="73" spans="1:4" ht="30" x14ac:dyDescent="0.25">
      <c r="A73" s="33" t="s">
        <v>119</v>
      </c>
      <c r="B73" s="34" t="s">
        <v>120</v>
      </c>
      <c r="C73" s="35" t="s">
        <v>3</v>
      </c>
      <c r="D73" s="54" t="s">
        <v>4</v>
      </c>
    </row>
    <row r="74" spans="1:4" ht="30" x14ac:dyDescent="0.25">
      <c r="A74" s="27" t="s">
        <v>121</v>
      </c>
      <c r="B74" s="24" t="s">
        <v>122</v>
      </c>
      <c r="C74" s="25"/>
      <c r="D74" s="1"/>
    </row>
    <row r="75" spans="1:4" x14ac:dyDescent="0.25">
      <c r="A75" s="28" t="s">
        <v>123</v>
      </c>
      <c r="B75" s="24" t="s">
        <v>124</v>
      </c>
      <c r="C75" s="25" t="s">
        <v>28</v>
      </c>
      <c r="D75" s="1"/>
    </row>
    <row r="76" spans="1:4" x14ac:dyDescent="0.25">
      <c r="A76" s="28" t="s">
        <v>125</v>
      </c>
      <c r="B76" s="24" t="s">
        <v>126</v>
      </c>
      <c r="C76" s="25" t="s">
        <v>28</v>
      </c>
      <c r="D76" s="1"/>
    </row>
    <row r="77" spans="1:4" x14ac:dyDescent="0.25">
      <c r="A77" s="28" t="s">
        <v>127</v>
      </c>
      <c r="B77" s="24" t="s">
        <v>128</v>
      </c>
      <c r="C77" s="25" t="s">
        <v>28</v>
      </c>
      <c r="D77" s="1"/>
    </row>
    <row r="78" spans="1:4" x14ac:dyDescent="0.25">
      <c r="A78" s="27" t="s">
        <v>129</v>
      </c>
      <c r="B78" s="24" t="s">
        <v>130</v>
      </c>
      <c r="C78" s="25" t="s">
        <v>28</v>
      </c>
      <c r="D78" s="1"/>
    </row>
    <row r="79" spans="1:4" x14ac:dyDescent="0.25">
      <c r="A79" s="27" t="s">
        <v>131</v>
      </c>
      <c r="B79" s="24" t="s">
        <v>132</v>
      </c>
      <c r="C79" s="25" t="s">
        <v>28</v>
      </c>
      <c r="D79" s="1"/>
    </row>
    <row r="80" spans="1:4" x14ac:dyDescent="0.25">
      <c r="A80" s="27" t="s">
        <v>133</v>
      </c>
      <c r="B80" s="24" t="s">
        <v>134</v>
      </c>
      <c r="C80" s="25"/>
      <c r="D80" s="1"/>
    </row>
    <row r="81" spans="1:4" ht="30" x14ac:dyDescent="0.25">
      <c r="A81" s="28" t="s">
        <v>135</v>
      </c>
      <c r="B81" s="24" t="s">
        <v>136</v>
      </c>
      <c r="C81" s="25" t="s">
        <v>137</v>
      </c>
      <c r="D81" s="1"/>
    </row>
    <row r="82" spans="1:4" ht="30" x14ac:dyDescent="0.25">
      <c r="A82" s="28" t="s">
        <v>138</v>
      </c>
      <c r="B82" s="24" t="s">
        <v>139</v>
      </c>
      <c r="C82" s="25" t="s">
        <v>137</v>
      </c>
      <c r="D82" s="1"/>
    </row>
    <row r="83" spans="1:4" ht="30" x14ac:dyDescent="0.25">
      <c r="A83" s="28" t="s">
        <v>140</v>
      </c>
      <c r="B83" s="24" t="s">
        <v>141</v>
      </c>
      <c r="C83" s="25" t="s">
        <v>137</v>
      </c>
      <c r="D83" s="1"/>
    </row>
    <row r="84" spans="1:4" ht="30" x14ac:dyDescent="0.25">
      <c r="A84" s="28" t="s">
        <v>142</v>
      </c>
      <c r="B84" s="24" t="s">
        <v>143</v>
      </c>
      <c r="C84" s="25" t="s">
        <v>137</v>
      </c>
      <c r="D84" s="1"/>
    </row>
    <row r="85" spans="1:4" ht="15.75" thickBot="1" x14ac:dyDescent="0.3">
      <c r="A85" s="37" t="s">
        <v>178</v>
      </c>
      <c r="B85" s="38" t="s">
        <v>144</v>
      </c>
      <c r="C85" s="39" t="s">
        <v>137</v>
      </c>
      <c r="D85" s="3"/>
    </row>
    <row r="86" spans="1:4" x14ac:dyDescent="0.25">
      <c r="A86" s="40" t="s">
        <v>145</v>
      </c>
      <c r="B86" s="41" t="s">
        <v>146</v>
      </c>
      <c r="C86" s="42" t="s">
        <v>3</v>
      </c>
      <c r="D86" s="55" t="s">
        <v>4</v>
      </c>
    </row>
    <row r="87" spans="1:4" ht="30" x14ac:dyDescent="0.25">
      <c r="A87" s="27" t="s">
        <v>147</v>
      </c>
      <c r="B87" s="24" t="s">
        <v>148</v>
      </c>
      <c r="C87" s="25" t="s">
        <v>10</v>
      </c>
      <c r="D87" s="1"/>
    </row>
    <row r="88" spans="1:4" ht="30" x14ac:dyDescent="0.25">
      <c r="A88" s="27" t="s">
        <v>149</v>
      </c>
      <c r="B88" s="24" t="s">
        <v>150</v>
      </c>
      <c r="C88" s="25" t="s">
        <v>10</v>
      </c>
      <c r="D88" s="1"/>
    </row>
    <row r="89" spans="1:4" ht="45" x14ac:dyDescent="0.25">
      <c r="A89" s="27" t="s">
        <v>151</v>
      </c>
      <c r="B89" s="24" t="s">
        <v>152</v>
      </c>
      <c r="C89" s="25" t="s">
        <v>153</v>
      </c>
      <c r="D89" s="1"/>
    </row>
    <row r="90" spans="1:4" ht="45" x14ac:dyDescent="0.25">
      <c r="A90" s="27" t="s">
        <v>154</v>
      </c>
      <c r="B90" s="24" t="s">
        <v>155</v>
      </c>
      <c r="C90" s="25" t="s">
        <v>153</v>
      </c>
      <c r="D90" s="1"/>
    </row>
    <row r="91" spans="1:4" ht="45" x14ac:dyDescent="0.25">
      <c r="A91" s="27" t="s">
        <v>156</v>
      </c>
      <c r="B91" s="24" t="s">
        <v>157</v>
      </c>
      <c r="C91" s="25" t="s">
        <v>153</v>
      </c>
      <c r="D91" s="1"/>
    </row>
    <row r="92" spans="1:4" ht="45" x14ac:dyDescent="0.25">
      <c r="A92" s="27" t="s">
        <v>158</v>
      </c>
      <c r="B92" s="24" t="s">
        <v>159</v>
      </c>
      <c r="C92" s="25" t="s">
        <v>153</v>
      </c>
      <c r="D92" s="1"/>
    </row>
    <row r="93" spans="1:4" ht="45" x14ac:dyDescent="0.25">
      <c r="A93" s="27" t="s">
        <v>160</v>
      </c>
      <c r="B93" s="24" t="s">
        <v>161</v>
      </c>
      <c r="C93" s="25" t="s">
        <v>153</v>
      </c>
      <c r="D93" s="1"/>
    </row>
    <row r="94" spans="1:4" ht="45" x14ac:dyDescent="0.25">
      <c r="A94" s="27" t="s">
        <v>162</v>
      </c>
      <c r="B94" s="24" t="s">
        <v>163</v>
      </c>
      <c r="C94" s="25" t="s">
        <v>153</v>
      </c>
      <c r="D94" s="1"/>
    </row>
    <row r="95" spans="1:4" ht="45" x14ac:dyDescent="0.25">
      <c r="A95" s="27" t="s">
        <v>164</v>
      </c>
      <c r="B95" s="24" t="s">
        <v>165</v>
      </c>
      <c r="C95" s="25" t="s">
        <v>32</v>
      </c>
      <c r="D95" s="1"/>
    </row>
    <row r="96" spans="1:4" ht="30" x14ac:dyDescent="0.25">
      <c r="A96" s="27" t="s">
        <v>166</v>
      </c>
      <c r="B96" s="24" t="s">
        <v>167</v>
      </c>
      <c r="C96" s="25" t="s">
        <v>21</v>
      </c>
      <c r="D96" s="1"/>
    </row>
    <row r="97" spans="1:4" ht="30" x14ac:dyDescent="0.25">
      <c r="A97" s="27" t="s">
        <v>168</v>
      </c>
      <c r="B97" s="24" t="s">
        <v>169</v>
      </c>
      <c r="C97" s="25" t="s">
        <v>21</v>
      </c>
      <c r="D97" s="1"/>
    </row>
    <row r="98" spans="1:4" x14ac:dyDescent="0.25">
      <c r="A98" s="27" t="s">
        <v>170</v>
      </c>
      <c r="B98" s="24" t="s">
        <v>171</v>
      </c>
      <c r="C98" s="25" t="s">
        <v>10</v>
      </c>
      <c r="D98" s="1"/>
    </row>
    <row r="99" spans="1:4" ht="30" x14ac:dyDescent="0.25">
      <c r="A99" s="27" t="s">
        <v>172</v>
      </c>
      <c r="B99" s="24" t="s">
        <v>173</v>
      </c>
      <c r="C99" s="25" t="s">
        <v>10</v>
      </c>
      <c r="D99" s="1"/>
    </row>
    <row r="100" spans="1:4" ht="30" x14ac:dyDescent="0.25">
      <c r="A100" s="27" t="s">
        <v>174</v>
      </c>
      <c r="B100" s="24" t="s">
        <v>175</v>
      </c>
      <c r="C100" s="25" t="s">
        <v>10</v>
      </c>
      <c r="D100" s="1"/>
    </row>
    <row r="101" spans="1:4" ht="30.75" thickBot="1" x14ac:dyDescent="0.3">
      <c r="A101" s="29" t="s">
        <v>176</v>
      </c>
      <c r="B101" s="30" t="s">
        <v>177</v>
      </c>
      <c r="C101" s="31" t="s">
        <v>10</v>
      </c>
      <c r="D101" s="2"/>
    </row>
    <row r="102" spans="1:4" x14ac:dyDescent="0.25">
      <c r="A102" s="44" t="s">
        <v>179</v>
      </c>
      <c r="B102" s="41" t="s">
        <v>184</v>
      </c>
      <c r="C102" s="42" t="s">
        <v>3</v>
      </c>
      <c r="D102" s="43" t="s">
        <v>4</v>
      </c>
    </row>
    <row r="103" spans="1:4" x14ac:dyDescent="0.25">
      <c r="A103" s="45" t="s">
        <v>194</v>
      </c>
      <c r="B103" s="46"/>
      <c r="C103" s="46"/>
      <c r="D103" s="47"/>
    </row>
    <row r="104" spans="1:4" x14ac:dyDescent="0.25">
      <c r="A104" s="27" t="s">
        <v>180</v>
      </c>
      <c r="B104" s="24" t="s">
        <v>224</v>
      </c>
      <c r="C104" s="25" t="s">
        <v>21</v>
      </c>
      <c r="D104" s="1"/>
    </row>
    <row r="105" spans="1:4" x14ac:dyDescent="0.25">
      <c r="A105" s="27" t="s">
        <v>182</v>
      </c>
      <c r="B105" s="24" t="s">
        <v>223</v>
      </c>
      <c r="C105" s="25" t="s">
        <v>21</v>
      </c>
      <c r="D105" s="1"/>
    </row>
    <row r="106" spans="1:4" x14ac:dyDescent="0.25">
      <c r="A106" s="27" t="s">
        <v>185</v>
      </c>
      <c r="B106" s="24" t="s">
        <v>181</v>
      </c>
      <c r="C106" s="25" t="s">
        <v>21</v>
      </c>
      <c r="D106" s="1"/>
    </row>
    <row r="107" spans="1:4" x14ac:dyDescent="0.25">
      <c r="A107" s="27" t="s">
        <v>186</v>
      </c>
      <c r="B107" s="24" t="s">
        <v>183</v>
      </c>
      <c r="C107" s="25" t="s">
        <v>21</v>
      </c>
      <c r="D107" s="1"/>
    </row>
    <row r="108" spans="1:4" x14ac:dyDescent="0.25">
      <c r="A108" s="45" t="s">
        <v>193</v>
      </c>
      <c r="B108" s="46"/>
      <c r="C108" s="46"/>
      <c r="D108" s="47"/>
    </row>
    <row r="109" spans="1:4" x14ac:dyDescent="0.25">
      <c r="A109" s="27" t="s">
        <v>187</v>
      </c>
      <c r="B109" s="24" t="s">
        <v>195</v>
      </c>
      <c r="C109" s="13" t="s">
        <v>10</v>
      </c>
      <c r="D109" s="1"/>
    </row>
    <row r="110" spans="1:4" x14ac:dyDescent="0.25">
      <c r="A110" s="45" t="s">
        <v>196</v>
      </c>
      <c r="B110" s="46"/>
      <c r="C110" s="46"/>
      <c r="D110" s="47"/>
    </row>
    <row r="111" spans="1:4" x14ac:dyDescent="0.25">
      <c r="A111" s="27" t="s">
        <v>188</v>
      </c>
      <c r="B111" s="24" t="s">
        <v>201</v>
      </c>
      <c r="C111" s="25" t="s">
        <v>10</v>
      </c>
      <c r="D111" s="1"/>
    </row>
    <row r="112" spans="1:4" x14ac:dyDescent="0.25">
      <c r="A112" s="27" t="s">
        <v>189</v>
      </c>
      <c r="B112" s="24" t="s">
        <v>197</v>
      </c>
      <c r="C112" s="25" t="s">
        <v>10</v>
      </c>
      <c r="D112" s="1"/>
    </row>
    <row r="113" spans="1:4" x14ac:dyDescent="0.25">
      <c r="A113" s="45" t="s">
        <v>198</v>
      </c>
      <c r="B113" s="46"/>
      <c r="C113" s="46"/>
      <c r="D113" s="47"/>
    </row>
    <row r="114" spans="1:4" x14ac:dyDescent="0.25">
      <c r="A114" s="27" t="s">
        <v>190</v>
      </c>
      <c r="B114" s="24" t="s">
        <v>200</v>
      </c>
      <c r="C114" s="25" t="s">
        <v>10</v>
      </c>
      <c r="D114" s="1"/>
    </row>
    <row r="115" spans="1:4" x14ac:dyDescent="0.25">
      <c r="A115" s="45" t="s">
        <v>199</v>
      </c>
      <c r="B115" s="46"/>
      <c r="C115" s="46"/>
      <c r="D115" s="47"/>
    </row>
    <row r="116" spans="1:4" x14ac:dyDescent="0.25">
      <c r="A116" s="27" t="s">
        <v>191</v>
      </c>
      <c r="B116" s="24" t="s">
        <v>202</v>
      </c>
      <c r="C116" s="25" t="s">
        <v>10</v>
      </c>
      <c r="D116" s="1"/>
    </row>
    <row r="117" spans="1:4" x14ac:dyDescent="0.25">
      <c r="A117" s="45" t="s">
        <v>203</v>
      </c>
      <c r="B117" s="46"/>
      <c r="C117" s="46"/>
      <c r="D117" s="47"/>
    </row>
    <row r="118" spans="1:4" x14ac:dyDescent="0.25">
      <c r="A118" s="27" t="s">
        <v>192</v>
      </c>
      <c r="B118" s="24" t="s">
        <v>204</v>
      </c>
      <c r="C118" s="25" t="s">
        <v>21</v>
      </c>
      <c r="D118" s="1"/>
    </row>
    <row r="119" spans="1:4" x14ac:dyDescent="0.25">
      <c r="A119" s="45" t="s">
        <v>205</v>
      </c>
      <c r="B119" s="46"/>
      <c r="C119" s="46"/>
      <c r="D119" s="47"/>
    </row>
    <row r="120" spans="1:4" x14ac:dyDescent="0.25">
      <c r="A120" s="27" t="s">
        <v>206</v>
      </c>
      <c r="B120" s="24" t="s">
        <v>216</v>
      </c>
      <c r="C120" s="25" t="s">
        <v>10</v>
      </c>
      <c r="D120" s="1"/>
    </row>
    <row r="121" spans="1:4" x14ac:dyDescent="0.25">
      <c r="A121" s="27" t="s">
        <v>207</v>
      </c>
      <c r="B121" s="24" t="s">
        <v>217</v>
      </c>
      <c r="C121" s="25" t="s">
        <v>10</v>
      </c>
      <c r="D121" s="1"/>
    </row>
    <row r="122" spans="1:4" x14ac:dyDescent="0.25">
      <c r="A122" s="45" t="s">
        <v>215</v>
      </c>
      <c r="B122" s="46"/>
      <c r="C122" s="46"/>
      <c r="D122" s="47"/>
    </row>
    <row r="123" spans="1:4" x14ac:dyDescent="0.25">
      <c r="A123" s="27" t="s">
        <v>208</v>
      </c>
      <c r="B123" s="24" t="s">
        <v>210</v>
      </c>
      <c r="C123" s="25" t="s">
        <v>28</v>
      </c>
      <c r="D123" s="1"/>
    </row>
    <row r="124" spans="1:4" x14ac:dyDescent="0.25">
      <c r="A124" s="27" t="s">
        <v>209</v>
      </c>
      <c r="B124" s="24" t="s">
        <v>211</v>
      </c>
      <c r="C124" s="25" t="s">
        <v>21</v>
      </c>
      <c r="D124" s="1"/>
    </row>
    <row r="125" spans="1:4" x14ac:dyDescent="0.25">
      <c r="A125" s="27" t="s">
        <v>251</v>
      </c>
      <c r="B125" s="24" t="s">
        <v>212</v>
      </c>
      <c r="C125" s="25" t="s">
        <v>10</v>
      </c>
      <c r="D125" s="1"/>
    </row>
    <row r="126" spans="1:4" x14ac:dyDescent="0.25">
      <c r="A126" s="27" t="s">
        <v>252</v>
      </c>
      <c r="B126" s="24" t="s">
        <v>213</v>
      </c>
      <c r="C126" s="25" t="s">
        <v>10</v>
      </c>
      <c r="D126" s="1"/>
    </row>
    <row r="127" spans="1:4" ht="15.75" thickBot="1" x14ac:dyDescent="0.3">
      <c r="A127" s="29" t="s">
        <v>253</v>
      </c>
      <c r="B127" s="30" t="s">
        <v>214</v>
      </c>
      <c r="C127" s="31" t="s">
        <v>10</v>
      </c>
      <c r="D127" s="2"/>
    </row>
  </sheetData>
  <sheetProtection algorithmName="SHA-512" hashValue="EhqCVLEQK2pMvme5eBvjpwNnPHCbb/zNOxhSAYpG1bFducNZAxss9GFGSxD1LoT/WcOP29oS5AIeJpMPQLqEFg==" saltValue="86wFgp/TL8NhDfiVlzwfMA==" spinCount="100000" sheet="1" objects="1" scenarios="1" formatCells="0"/>
  <mergeCells count="11">
    <mergeCell ref="A110:D110"/>
    <mergeCell ref="A2:D2"/>
    <mergeCell ref="A3:D3"/>
    <mergeCell ref="A6:D6"/>
    <mergeCell ref="A103:D103"/>
    <mergeCell ref="A108:D108"/>
    <mergeCell ref="A113:D113"/>
    <mergeCell ref="A115:D115"/>
    <mergeCell ref="A117:D117"/>
    <mergeCell ref="A119:D119"/>
    <mergeCell ref="A122:D1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407B2-F985-41E0-B465-94F244198153}">
  <dimension ref="A1:H130"/>
  <sheetViews>
    <sheetView topLeftCell="A102" workbookViewId="0">
      <selection activeCell="A102" sqref="A1:XFD1048576"/>
    </sheetView>
  </sheetViews>
  <sheetFormatPr baseColWidth="10" defaultColWidth="11.42578125" defaultRowHeight="15" x14ac:dyDescent="0.25"/>
  <cols>
    <col min="1" max="1" width="11.42578125" style="4"/>
    <col min="2" max="2" width="78.140625" style="5" customWidth="1"/>
    <col min="3" max="5" width="11.42578125" style="6"/>
    <col min="6" max="6" width="13.140625" style="6" customWidth="1"/>
    <col min="7" max="16384" width="11.42578125" style="6"/>
  </cols>
  <sheetData>
    <row r="1" spans="1:6" ht="102" customHeight="1" x14ac:dyDescent="0.25"/>
    <row r="2" spans="1:6" ht="21" x14ac:dyDescent="0.25">
      <c r="A2" s="60" t="s">
        <v>219</v>
      </c>
      <c r="B2" s="61"/>
      <c r="C2" s="61"/>
      <c r="D2" s="61"/>
      <c r="E2" s="61"/>
      <c r="F2" s="62"/>
    </row>
    <row r="3" spans="1:6" ht="48" customHeight="1" thickBot="1" x14ac:dyDescent="0.3">
      <c r="A3" s="63" t="s">
        <v>218</v>
      </c>
      <c r="B3" s="64"/>
      <c r="C3" s="64"/>
      <c r="D3" s="64"/>
      <c r="E3" s="64"/>
      <c r="F3" s="62"/>
    </row>
    <row r="4" spans="1:6" x14ac:dyDescent="0.25">
      <c r="A4" s="65" t="s">
        <v>1</v>
      </c>
      <c r="B4" s="66" t="s">
        <v>2</v>
      </c>
      <c r="C4" s="67" t="s">
        <v>3</v>
      </c>
      <c r="D4" s="67" t="s">
        <v>220</v>
      </c>
      <c r="E4" s="67" t="s">
        <v>4</v>
      </c>
      <c r="F4" s="68" t="s">
        <v>258</v>
      </c>
    </row>
    <row r="5" spans="1:6" ht="15.75" thickBot="1" x14ac:dyDescent="0.3">
      <c r="A5" s="69" t="s">
        <v>5</v>
      </c>
      <c r="B5" s="70" t="s">
        <v>6</v>
      </c>
      <c r="C5" s="71" t="s">
        <v>3</v>
      </c>
      <c r="D5" s="71" t="s">
        <v>220</v>
      </c>
      <c r="E5" s="71" t="s">
        <v>4</v>
      </c>
      <c r="F5" s="72" t="s">
        <v>258</v>
      </c>
    </row>
    <row r="6" spans="1:6" ht="66" customHeight="1" thickBot="1" x14ac:dyDescent="0.3">
      <c r="A6" s="82" t="s">
        <v>7</v>
      </c>
      <c r="B6" s="83"/>
      <c r="C6" s="83"/>
      <c r="D6" s="83"/>
      <c r="E6" s="83"/>
      <c r="F6" s="84"/>
    </row>
    <row r="7" spans="1:6" x14ac:dyDescent="0.25">
      <c r="A7" s="85" t="s">
        <v>8</v>
      </c>
      <c r="B7" s="86" t="s">
        <v>9</v>
      </c>
      <c r="C7" s="87" t="s">
        <v>10</v>
      </c>
      <c r="D7" s="87">
        <v>1</v>
      </c>
      <c r="E7" s="92"/>
      <c r="F7" s="79">
        <f>D7*E7</f>
        <v>0</v>
      </c>
    </row>
    <row r="8" spans="1:6" x14ac:dyDescent="0.25">
      <c r="A8" s="27" t="s">
        <v>11</v>
      </c>
      <c r="B8" s="24" t="s">
        <v>12</v>
      </c>
      <c r="C8" s="25" t="s">
        <v>10</v>
      </c>
      <c r="D8" s="25">
        <v>1</v>
      </c>
      <c r="E8" s="93"/>
      <c r="F8" s="26">
        <f t="shared" ref="F8:F71" si="0">D8*E8</f>
        <v>0</v>
      </c>
    </row>
    <row r="9" spans="1:6" x14ac:dyDescent="0.25">
      <c r="A9" s="28" t="s">
        <v>225</v>
      </c>
      <c r="B9" s="24" t="s">
        <v>13</v>
      </c>
      <c r="C9" s="25" t="s">
        <v>10</v>
      </c>
      <c r="D9" s="25">
        <v>1</v>
      </c>
      <c r="E9" s="93"/>
      <c r="F9" s="26">
        <f t="shared" si="0"/>
        <v>0</v>
      </c>
    </row>
    <row r="10" spans="1:6" x14ac:dyDescent="0.25">
      <c r="A10" s="27" t="s">
        <v>14</v>
      </c>
      <c r="B10" s="24" t="s">
        <v>15</v>
      </c>
      <c r="C10" s="25" t="s">
        <v>10</v>
      </c>
      <c r="D10" s="25">
        <v>1</v>
      </c>
      <c r="E10" s="93"/>
      <c r="F10" s="26">
        <f t="shared" si="0"/>
        <v>0</v>
      </c>
    </row>
    <row r="11" spans="1:6" x14ac:dyDescent="0.25">
      <c r="A11" s="27" t="s">
        <v>16</v>
      </c>
      <c r="B11" s="24" t="s">
        <v>17</v>
      </c>
      <c r="C11" s="25" t="s">
        <v>18</v>
      </c>
      <c r="D11" s="25">
        <v>5</v>
      </c>
      <c r="E11" s="93"/>
      <c r="F11" s="26">
        <f t="shared" si="0"/>
        <v>0</v>
      </c>
    </row>
    <row r="12" spans="1:6" ht="45" x14ac:dyDescent="0.25">
      <c r="A12" s="27" t="s">
        <v>19</v>
      </c>
      <c r="B12" s="24" t="s">
        <v>20</v>
      </c>
      <c r="C12" s="25" t="s">
        <v>21</v>
      </c>
      <c r="D12" s="25">
        <v>10</v>
      </c>
      <c r="E12" s="93"/>
      <c r="F12" s="26">
        <f t="shared" si="0"/>
        <v>0</v>
      </c>
    </row>
    <row r="13" spans="1:6" ht="45" x14ac:dyDescent="0.25">
      <c r="A13" s="27" t="s">
        <v>22</v>
      </c>
      <c r="B13" s="24" t="s">
        <v>23</v>
      </c>
      <c r="C13" s="25" t="s">
        <v>21</v>
      </c>
      <c r="D13" s="25">
        <v>10</v>
      </c>
      <c r="E13" s="93"/>
      <c r="F13" s="26">
        <f t="shared" si="0"/>
        <v>0</v>
      </c>
    </row>
    <row r="14" spans="1:6" ht="60" x14ac:dyDescent="0.25">
      <c r="A14" s="27" t="s">
        <v>24</v>
      </c>
      <c r="B14" s="24" t="s">
        <v>25</v>
      </c>
      <c r="C14" s="25" t="s">
        <v>10</v>
      </c>
      <c r="D14" s="25">
        <v>1</v>
      </c>
      <c r="E14" s="93"/>
      <c r="F14" s="26">
        <f t="shared" si="0"/>
        <v>0</v>
      </c>
    </row>
    <row r="15" spans="1:6" ht="45" x14ac:dyDescent="0.25">
      <c r="A15" s="27" t="s">
        <v>26</v>
      </c>
      <c r="B15" s="24" t="s">
        <v>27</v>
      </c>
      <c r="C15" s="25" t="s">
        <v>28</v>
      </c>
      <c r="D15" s="25">
        <v>50</v>
      </c>
      <c r="E15" s="93"/>
      <c r="F15" s="26">
        <f t="shared" si="0"/>
        <v>0</v>
      </c>
    </row>
    <row r="16" spans="1:6" ht="45" x14ac:dyDescent="0.25">
      <c r="A16" s="27" t="s">
        <v>29</v>
      </c>
      <c r="B16" s="24" t="s">
        <v>30</v>
      </c>
      <c r="C16" s="25" t="s">
        <v>10</v>
      </c>
      <c r="D16" s="25">
        <v>1</v>
      </c>
      <c r="E16" s="93"/>
      <c r="F16" s="26">
        <f t="shared" si="0"/>
        <v>0</v>
      </c>
    </row>
    <row r="17" spans="1:6" x14ac:dyDescent="0.25">
      <c r="A17" s="28" t="s">
        <v>226</v>
      </c>
      <c r="B17" s="24" t="s">
        <v>31</v>
      </c>
      <c r="C17" s="25" t="s">
        <v>32</v>
      </c>
      <c r="D17" s="25">
        <v>10</v>
      </c>
      <c r="E17" s="93"/>
      <c r="F17" s="26">
        <f t="shared" si="0"/>
        <v>0</v>
      </c>
    </row>
    <row r="18" spans="1:6" ht="45" x14ac:dyDescent="0.25">
      <c r="A18" s="27" t="s">
        <v>33</v>
      </c>
      <c r="B18" s="24" t="s">
        <v>34</v>
      </c>
      <c r="C18" s="25" t="s">
        <v>10</v>
      </c>
      <c r="D18" s="25">
        <v>1</v>
      </c>
      <c r="E18" s="93"/>
      <c r="F18" s="26">
        <f t="shared" si="0"/>
        <v>0</v>
      </c>
    </row>
    <row r="19" spans="1:6" x14ac:dyDescent="0.25">
      <c r="A19" s="28" t="s">
        <v>227</v>
      </c>
      <c r="B19" s="24" t="s">
        <v>35</v>
      </c>
      <c r="C19" s="25" t="s">
        <v>28</v>
      </c>
      <c r="D19" s="25">
        <v>10</v>
      </c>
      <c r="E19" s="93"/>
      <c r="F19" s="26">
        <f t="shared" si="0"/>
        <v>0</v>
      </c>
    </row>
    <row r="20" spans="1:6" ht="45" x14ac:dyDescent="0.25">
      <c r="A20" s="27" t="s">
        <v>36</v>
      </c>
      <c r="B20" s="24" t="s">
        <v>37</v>
      </c>
      <c r="C20" s="25" t="s">
        <v>10</v>
      </c>
      <c r="D20" s="25">
        <v>1</v>
      </c>
      <c r="E20" s="93"/>
      <c r="F20" s="26">
        <f t="shared" si="0"/>
        <v>0</v>
      </c>
    </row>
    <row r="21" spans="1:6" x14ac:dyDescent="0.25">
      <c r="A21" s="28" t="s">
        <v>228</v>
      </c>
      <c r="B21" s="24" t="s">
        <v>38</v>
      </c>
      <c r="C21" s="25" t="s">
        <v>28</v>
      </c>
      <c r="D21" s="25">
        <v>10</v>
      </c>
      <c r="E21" s="93"/>
      <c r="F21" s="26">
        <f t="shared" si="0"/>
        <v>0</v>
      </c>
    </row>
    <row r="22" spans="1:6" ht="45" x14ac:dyDescent="0.25">
      <c r="A22" s="27" t="s">
        <v>39</v>
      </c>
      <c r="B22" s="24" t="s">
        <v>40</v>
      </c>
      <c r="C22" s="25" t="s">
        <v>10</v>
      </c>
      <c r="D22" s="25">
        <v>1</v>
      </c>
      <c r="E22" s="93"/>
      <c r="F22" s="26">
        <f t="shared" si="0"/>
        <v>0</v>
      </c>
    </row>
    <row r="23" spans="1:6" x14ac:dyDescent="0.25">
      <c r="A23" s="28" t="s">
        <v>229</v>
      </c>
      <c r="B23" s="24" t="s">
        <v>41</v>
      </c>
      <c r="C23" s="25" t="s">
        <v>28</v>
      </c>
      <c r="D23" s="25">
        <v>10</v>
      </c>
      <c r="E23" s="93"/>
      <c r="F23" s="26">
        <f t="shared" si="0"/>
        <v>0</v>
      </c>
    </row>
    <row r="24" spans="1:6" ht="45" x14ac:dyDescent="0.25">
      <c r="A24" s="27" t="s">
        <v>42</v>
      </c>
      <c r="B24" s="24" t="s">
        <v>43</v>
      </c>
      <c r="C24" s="25" t="s">
        <v>10</v>
      </c>
      <c r="D24" s="25">
        <v>1</v>
      </c>
      <c r="E24" s="93"/>
      <c r="F24" s="26">
        <f t="shared" si="0"/>
        <v>0</v>
      </c>
    </row>
    <row r="25" spans="1:6" x14ac:dyDescent="0.25">
      <c r="A25" s="28" t="s">
        <v>231</v>
      </c>
      <c r="B25" s="24" t="s">
        <v>44</v>
      </c>
      <c r="C25" s="25" t="s">
        <v>28</v>
      </c>
      <c r="D25" s="25">
        <v>10</v>
      </c>
      <c r="E25" s="93"/>
      <c r="F25" s="26">
        <f t="shared" si="0"/>
        <v>0</v>
      </c>
    </row>
    <row r="26" spans="1:6" ht="60" x14ac:dyDescent="0.25">
      <c r="A26" s="27" t="s">
        <v>45</v>
      </c>
      <c r="B26" s="24" t="s">
        <v>46</v>
      </c>
      <c r="C26" s="25" t="s">
        <v>10</v>
      </c>
      <c r="D26" s="25">
        <v>1</v>
      </c>
      <c r="E26" s="93"/>
      <c r="F26" s="26">
        <f t="shared" si="0"/>
        <v>0</v>
      </c>
    </row>
    <row r="27" spans="1:6" x14ac:dyDescent="0.25">
      <c r="A27" s="28" t="s">
        <v>230</v>
      </c>
      <c r="B27" s="24" t="s">
        <v>47</v>
      </c>
      <c r="C27" s="25" t="s">
        <v>28</v>
      </c>
      <c r="D27" s="25">
        <v>5</v>
      </c>
      <c r="E27" s="93"/>
      <c r="F27" s="26">
        <f t="shared" si="0"/>
        <v>0</v>
      </c>
    </row>
    <row r="28" spans="1:6" ht="45" x14ac:dyDescent="0.25">
      <c r="A28" s="27" t="s">
        <v>48</v>
      </c>
      <c r="B28" s="24" t="s">
        <v>49</v>
      </c>
      <c r="C28" s="25" t="s">
        <v>10</v>
      </c>
      <c r="D28" s="25">
        <v>1</v>
      </c>
      <c r="E28" s="93"/>
      <c r="F28" s="26">
        <f t="shared" si="0"/>
        <v>0</v>
      </c>
    </row>
    <row r="29" spans="1:6" x14ac:dyDescent="0.25">
      <c r="A29" s="28" t="s">
        <v>232</v>
      </c>
      <c r="B29" s="24" t="s">
        <v>50</v>
      </c>
      <c r="C29" s="25" t="s">
        <v>21</v>
      </c>
      <c r="D29" s="25">
        <v>5</v>
      </c>
      <c r="E29" s="93"/>
      <c r="F29" s="26">
        <f t="shared" si="0"/>
        <v>0</v>
      </c>
    </row>
    <row r="30" spans="1:6" ht="45" x14ac:dyDescent="0.25">
      <c r="A30" s="27" t="s">
        <v>51</v>
      </c>
      <c r="B30" s="24" t="s">
        <v>52</v>
      </c>
      <c r="C30" s="25" t="s">
        <v>10</v>
      </c>
      <c r="D30" s="25">
        <v>1</v>
      </c>
      <c r="E30" s="93"/>
      <c r="F30" s="26">
        <f t="shared" si="0"/>
        <v>0</v>
      </c>
    </row>
    <row r="31" spans="1:6" x14ac:dyDescent="0.25">
      <c r="A31" s="28" t="s">
        <v>233</v>
      </c>
      <c r="B31" s="24" t="s">
        <v>53</v>
      </c>
      <c r="C31" s="25" t="s">
        <v>28</v>
      </c>
      <c r="D31" s="25">
        <v>5</v>
      </c>
      <c r="E31" s="93"/>
      <c r="F31" s="26">
        <f t="shared" si="0"/>
        <v>0</v>
      </c>
    </row>
    <row r="32" spans="1:6" ht="45" x14ac:dyDescent="0.25">
      <c r="A32" s="27" t="s">
        <v>54</v>
      </c>
      <c r="B32" s="24" t="s">
        <v>55</v>
      </c>
      <c r="C32" s="25" t="s">
        <v>10</v>
      </c>
      <c r="D32" s="25">
        <v>1</v>
      </c>
      <c r="E32" s="93"/>
      <c r="F32" s="26">
        <f t="shared" si="0"/>
        <v>0</v>
      </c>
    </row>
    <row r="33" spans="1:6" x14ac:dyDescent="0.25">
      <c r="A33" s="28" t="s">
        <v>234</v>
      </c>
      <c r="B33" s="24" t="s">
        <v>56</v>
      </c>
      <c r="C33" s="25" t="s">
        <v>28</v>
      </c>
      <c r="D33" s="25">
        <v>5</v>
      </c>
      <c r="E33" s="93"/>
      <c r="F33" s="26">
        <f t="shared" si="0"/>
        <v>0</v>
      </c>
    </row>
    <row r="34" spans="1:6" ht="45" x14ac:dyDescent="0.25">
      <c r="A34" s="27" t="s">
        <v>57</v>
      </c>
      <c r="B34" s="24" t="s">
        <v>58</v>
      </c>
      <c r="C34" s="25" t="s">
        <v>10</v>
      </c>
      <c r="D34" s="25">
        <v>1</v>
      </c>
      <c r="E34" s="93"/>
      <c r="F34" s="26">
        <f t="shared" si="0"/>
        <v>0</v>
      </c>
    </row>
    <row r="35" spans="1:6" x14ac:dyDescent="0.25">
      <c r="A35" s="28" t="s">
        <v>235</v>
      </c>
      <c r="B35" s="24" t="s">
        <v>59</v>
      </c>
      <c r="C35" s="25" t="s">
        <v>28</v>
      </c>
      <c r="D35" s="25">
        <v>10</v>
      </c>
      <c r="E35" s="93"/>
      <c r="F35" s="26">
        <f t="shared" si="0"/>
        <v>0</v>
      </c>
    </row>
    <row r="36" spans="1:6" ht="45" x14ac:dyDescent="0.25">
      <c r="A36" s="27" t="s">
        <v>60</v>
      </c>
      <c r="B36" s="24" t="s">
        <v>61</v>
      </c>
      <c r="C36" s="25" t="s">
        <v>10</v>
      </c>
      <c r="D36" s="25">
        <v>1</v>
      </c>
      <c r="E36" s="93"/>
      <c r="F36" s="26">
        <f t="shared" si="0"/>
        <v>0</v>
      </c>
    </row>
    <row r="37" spans="1:6" x14ac:dyDescent="0.25">
      <c r="A37" s="28" t="s">
        <v>236</v>
      </c>
      <c r="B37" s="24" t="s">
        <v>62</v>
      </c>
      <c r="C37" s="25" t="s">
        <v>21</v>
      </c>
      <c r="D37" s="25">
        <v>3</v>
      </c>
      <c r="E37" s="93"/>
      <c r="F37" s="26">
        <f t="shared" si="0"/>
        <v>0</v>
      </c>
    </row>
    <row r="38" spans="1:6" x14ac:dyDescent="0.25">
      <c r="A38" s="28" t="s">
        <v>237</v>
      </c>
      <c r="B38" s="24" t="s">
        <v>63</v>
      </c>
      <c r="C38" s="25" t="s">
        <v>21</v>
      </c>
      <c r="D38" s="25">
        <v>3</v>
      </c>
      <c r="E38" s="93"/>
      <c r="F38" s="26">
        <f t="shared" si="0"/>
        <v>0</v>
      </c>
    </row>
    <row r="39" spans="1:6" ht="45" x14ac:dyDescent="0.25">
      <c r="A39" s="27" t="s">
        <v>64</v>
      </c>
      <c r="B39" s="24" t="s">
        <v>65</v>
      </c>
      <c r="C39" s="25" t="s">
        <v>10</v>
      </c>
      <c r="D39" s="25">
        <v>1</v>
      </c>
      <c r="E39" s="93"/>
      <c r="F39" s="26">
        <f t="shared" si="0"/>
        <v>0</v>
      </c>
    </row>
    <row r="40" spans="1:6" x14ac:dyDescent="0.25">
      <c r="A40" s="28" t="s">
        <v>238</v>
      </c>
      <c r="B40" s="24" t="s">
        <v>66</v>
      </c>
      <c r="C40" s="25" t="s">
        <v>28</v>
      </c>
      <c r="D40" s="25">
        <v>5</v>
      </c>
      <c r="E40" s="93"/>
      <c r="F40" s="26">
        <f t="shared" si="0"/>
        <v>0</v>
      </c>
    </row>
    <row r="41" spans="1:6" ht="45" x14ac:dyDescent="0.25">
      <c r="A41" s="27" t="s">
        <v>67</v>
      </c>
      <c r="B41" s="24" t="s">
        <v>68</v>
      </c>
      <c r="C41" s="25" t="s">
        <v>10</v>
      </c>
      <c r="D41" s="25">
        <v>1</v>
      </c>
      <c r="E41" s="93"/>
      <c r="F41" s="26">
        <f t="shared" si="0"/>
        <v>0</v>
      </c>
    </row>
    <row r="42" spans="1:6" x14ac:dyDescent="0.25">
      <c r="A42" s="28" t="s">
        <v>239</v>
      </c>
      <c r="B42" s="24" t="s">
        <v>69</v>
      </c>
      <c r="C42" s="25" t="s">
        <v>21</v>
      </c>
      <c r="D42" s="25">
        <v>5</v>
      </c>
      <c r="E42" s="93"/>
      <c r="F42" s="26">
        <f t="shared" si="0"/>
        <v>0</v>
      </c>
    </row>
    <row r="43" spans="1:6" ht="45" x14ac:dyDescent="0.25">
      <c r="A43" s="27" t="s">
        <v>70</v>
      </c>
      <c r="B43" s="24" t="s">
        <v>71</v>
      </c>
      <c r="C43" s="25" t="s">
        <v>21</v>
      </c>
      <c r="D43" s="25">
        <v>10</v>
      </c>
      <c r="E43" s="93"/>
      <c r="F43" s="26">
        <f t="shared" si="0"/>
        <v>0</v>
      </c>
    </row>
    <row r="44" spans="1:6" ht="45" x14ac:dyDescent="0.25">
      <c r="A44" s="27" t="s">
        <v>72</v>
      </c>
      <c r="B44" s="24" t="s">
        <v>73</v>
      </c>
      <c r="C44" s="25" t="s">
        <v>10</v>
      </c>
      <c r="D44" s="25">
        <v>1</v>
      </c>
      <c r="E44" s="93"/>
      <c r="F44" s="26">
        <f t="shared" si="0"/>
        <v>0</v>
      </c>
    </row>
    <row r="45" spans="1:6" ht="45" x14ac:dyDescent="0.25">
      <c r="A45" s="27" t="s">
        <v>74</v>
      </c>
      <c r="B45" s="24" t="s">
        <v>75</v>
      </c>
      <c r="C45" s="25" t="s">
        <v>10</v>
      </c>
      <c r="D45" s="25">
        <v>1</v>
      </c>
      <c r="E45" s="93"/>
      <c r="F45" s="26">
        <f t="shared" si="0"/>
        <v>0</v>
      </c>
    </row>
    <row r="46" spans="1:6" ht="45" x14ac:dyDescent="0.25">
      <c r="A46" s="27" t="s">
        <v>76</v>
      </c>
      <c r="B46" s="24" t="s">
        <v>77</v>
      </c>
      <c r="C46" s="25" t="s">
        <v>21</v>
      </c>
      <c r="D46" s="25">
        <v>10</v>
      </c>
      <c r="E46" s="93"/>
      <c r="F46" s="26">
        <f t="shared" si="0"/>
        <v>0</v>
      </c>
    </row>
    <row r="47" spans="1:6" ht="45" x14ac:dyDescent="0.25">
      <c r="A47" s="27" t="s">
        <v>78</v>
      </c>
      <c r="B47" s="24" t="s">
        <v>79</v>
      </c>
      <c r="C47" s="25" t="s">
        <v>10</v>
      </c>
      <c r="D47" s="25">
        <v>1</v>
      </c>
      <c r="E47" s="93"/>
      <c r="F47" s="26">
        <f t="shared" si="0"/>
        <v>0</v>
      </c>
    </row>
    <row r="48" spans="1:6" ht="45" x14ac:dyDescent="0.25">
      <c r="A48" s="27" t="s">
        <v>80</v>
      </c>
      <c r="B48" s="24" t="s">
        <v>81</v>
      </c>
      <c r="C48" s="25" t="s">
        <v>10</v>
      </c>
      <c r="D48" s="25">
        <v>1</v>
      </c>
      <c r="E48" s="93"/>
      <c r="F48" s="26">
        <f t="shared" si="0"/>
        <v>0</v>
      </c>
    </row>
    <row r="49" spans="1:6" x14ac:dyDescent="0.25">
      <c r="A49" s="28" t="s">
        <v>240</v>
      </c>
      <c r="B49" s="24" t="s">
        <v>82</v>
      </c>
      <c r="C49" s="25" t="s">
        <v>28</v>
      </c>
      <c r="D49" s="25">
        <v>10</v>
      </c>
      <c r="E49" s="93"/>
      <c r="F49" s="26">
        <f t="shared" si="0"/>
        <v>0</v>
      </c>
    </row>
    <row r="50" spans="1:6" ht="45" x14ac:dyDescent="0.25">
      <c r="A50" s="27" t="s">
        <v>83</v>
      </c>
      <c r="B50" s="24" t="s">
        <v>84</v>
      </c>
      <c r="C50" s="25" t="s">
        <v>10</v>
      </c>
      <c r="D50" s="25">
        <v>1</v>
      </c>
      <c r="E50" s="93"/>
      <c r="F50" s="26">
        <f t="shared" si="0"/>
        <v>0</v>
      </c>
    </row>
    <row r="51" spans="1:6" x14ac:dyDescent="0.25">
      <c r="A51" s="28" t="s">
        <v>241</v>
      </c>
      <c r="B51" s="24" t="s">
        <v>85</v>
      </c>
      <c r="C51" s="25" t="s">
        <v>28</v>
      </c>
      <c r="D51" s="25">
        <v>5</v>
      </c>
      <c r="E51" s="93"/>
      <c r="F51" s="26">
        <f t="shared" si="0"/>
        <v>0</v>
      </c>
    </row>
    <row r="52" spans="1:6" ht="45" x14ac:dyDescent="0.25">
      <c r="A52" s="27" t="s">
        <v>86</v>
      </c>
      <c r="B52" s="24" t="s">
        <v>87</v>
      </c>
      <c r="C52" s="25" t="s">
        <v>10</v>
      </c>
      <c r="D52" s="25">
        <v>1</v>
      </c>
      <c r="E52" s="93"/>
      <c r="F52" s="26">
        <f t="shared" si="0"/>
        <v>0</v>
      </c>
    </row>
    <row r="53" spans="1:6" x14ac:dyDescent="0.25">
      <c r="A53" s="28" t="s">
        <v>242</v>
      </c>
      <c r="B53" s="24" t="s">
        <v>88</v>
      </c>
      <c r="C53" s="25" t="s">
        <v>21</v>
      </c>
      <c r="D53" s="25">
        <v>5</v>
      </c>
      <c r="E53" s="93"/>
      <c r="F53" s="26">
        <f t="shared" si="0"/>
        <v>0</v>
      </c>
    </row>
    <row r="54" spans="1:6" ht="45" x14ac:dyDescent="0.25">
      <c r="A54" s="27" t="s">
        <v>89</v>
      </c>
      <c r="B54" s="24" t="s">
        <v>90</v>
      </c>
      <c r="C54" s="25" t="s">
        <v>10</v>
      </c>
      <c r="D54" s="25">
        <v>1</v>
      </c>
      <c r="E54" s="93"/>
      <c r="F54" s="26">
        <f t="shared" si="0"/>
        <v>0</v>
      </c>
    </row>
    <row r="55" spans="1:6" ht="45" x14ac:dyDescent="0.25">
      <c r="A55" s="27" t="s">
        <v>91</v>
      </c>
      <c r="B55" s="24" t="s">
        <v>92</v>
      </c>
      <c r="C55" s="25" t="s">
        <v>10</v>
      </c>
      <c r="D55" s="25">
        <v>1</v>
      </c>
      <c r="E55" s="93"/>
      <c r="F55" s="26">
        <f t="shared" si="0"/>
        <v>0</v>
      </c>
    </row>
    <row r="56" spans="1:6" ht="45" x14ac:dyDescent="0.25">
      <c r="A56" s="27" t="s">
        <v>93</v>
      </c>
      <c r="B56" s="24" t="s">
        <v>94</v>
      </c>
      <c r="C56" s="25"/>
      <c r="D56" s="25"/>
      <c r="E56" s="93"/>
      <c r="F56" s="26"/>
    </row>
    <row r="57" spans="1:6" x14ac:dyDescent="0.25">
      <c r="A57" s="28" t="s">
        <v>243</v>
      </c>
      <c r="B57" s="24" t="s">
        <v>95</v>
      </c>
      <c r="C57" s="25" t="s">
        <v>10</v>
      </c>
      <c r="D57" s="25">
        <v>1</v>
      </c>
      <c r="E57" s="93"/>
      <c r="F57" s="26">
        <f t="shared" si="0"/>
        <v>0</v>
      </c>
    </row>
    <row r="58" spans="1:6" x14ac:dyDescent="0.25">
      <c r="A58" s="28" t="s">
        <v>244</v>
      </c>
      <c r="B58" s="24" t="s">
        <v>96</v>
      </c>
      <c r="C58" s="25" t="s">
        <v>10</v>
      </c>
      <c r="D58" s="25">
        <v>1</v>
      </c>
      <c r="E58" s="93"/>
      <c r="F58" s="26">
        <f t="shared" si="0"/>
        <v>0</v>
      </c>
    </row>
    <row r="59" spans="1:6" x14ac:dyDescent="0.25">
      <c r="A59" s="28" t="s">
        <v>245</v>
      </c>
      <c r="B59" s="24" t="s">
        <v>97</v>
      </c>
      <c r="C59" s="25" t="s">
        <v>10</v>
      </c>
      <c r="D59" s="25">
        <v>1</v>
      </c>
      <c r="E59" s="93"/>
      <c r="F59" s="26">
        <f t="shared" si="0"/>
        <v>0</v>
      </c>
    </row>
    <row r="60" spans="1:6" x14ac:dyDescent="0.25">
      <c r="A60" s="28" t="s">
        <v>246</v>
      </c>
      <c r="B60" s="24" t="s">
        <v>98</v>
      </c>
      <c r="C60" s="25" t="s">
        <v>10</v>
      </c>
      <c r="D60" s="25">
        <v>1</v>
      </c>
      <c r="E60" s="93"/>
      <c r="F60" s="26">
        <f t="shared" si="0"/>
        <v>0</v>
      </c>
    </row>
    <row r="61" spans="1:6" ht="60" x14ac:dyDescent="0.25">
      <c r="A61" s="27" t="s">
        <v>99</v>
      </c>
      <c r="B61" s="24" t="s">
        <v>100</v>
      </c>
      <c r="C61" s="25" t="s">
        <v>10</v>
      </c>
      <c r="D61" s="25">
        <v>1</v>
      </c>
      <c r="E61" s="93"/>
      <c r="F61" s="26">
        <f t="shared" si="0"/>
        <v>0</v>
      </c>
    </row>
    <row r="62" spans="1:6" x14ac:dyDescent="0.25">
      <c r="A62" s="28" t="s">
        <v>247</v>
      </c>
      <c r="B62" s="24" t="s">
        <v>101</v>
      </c>
      <c r="C62" s="25" t="s">
        <v>28</v>
      </c>
      <c r="D62" s="25">
        <v>10</v>
      </c>
      <c r="E62" s="93"/>
      <c r="F62" s="26">
        <f t="shared" si="0"/>
        <v>0</v>
      </c>
    </row>
    <row r="63" spans="1:6" ht="75" x14ac:dyDescent="0.25">
      <c r="A63" s="27" t="s">
        <v>102</v>
      </c>
      <c r="B63" s="24" t="s">
        <v>103</v>
      </c>
      <c r="C63" s="25" t="s">
        <v>10</v>
      </c>
      <c r="D63" s="25">
        <v>1</v>
      </c>
      <c r="E63" s="93"/>
      <c r="F63" s="26">
        <f t="shared" si="0"/>
        <v>0</v>
      </c>
    </row>
    <row r="64" spans="1:6" x14ac:dyDescent="0.25">
      <c r="A64" s="28" t="s">
        <v>248</v>
      </c>
      <c r="B64" s="24" t="s">
        <v>104</v>
      </c>
      <c r="C64" s="25" t="s">
        <v>28</v>
      </c>
      <c r="D64" s="25">
        <v>10</v>
      </c>
      <c r="E64" s="93"/>
      <c r="F64" s="26">
        <f t="shared" si="0"/>
        <v>0</v>
      </c>
    </row>
    <row r="65" spans="1:8" ht="60" x14ac:dyDescent="0.25">
      <c r="A65" s="27" t="s">
        <v>105</v>
      </c>
      <c r="B65" s="24" t="s">
        <v>106</v>
      </c>
      <c r="C65" s="25" t="s">
        <v>10</v>
      </c>
      <c r="D65" s="25">
        <v>1</v>
      </c>
      <c r="E65" s="93"/>
      <c r="F65" s="26">
        <f t="shared" si="0"/>
        <v>0</v>
      </c>
    </row>
    <row r="66" spans="1:8" x14ac:dyDescent="0.25">
      <c r="A66" s="28" t="s">
        <v>249</v>
      </c>
      <c r="B66" s="24" t="s">
        <v>107</v>
      </c>
      <c r="C66" s="25" t="s">
        <v>28</v>
      </c>
      <c r="D66" s="25">
        <v>10</v>
      </c>
      <c r="E66" s="93"/>
      <c r="F66" s="26">
        <f t="shared" si="0"/>
        <v>0</v>
      </c>
    </row>
    <row r="67" spans="1:8" ht="45" x14ac:dyDescent="0.25">
      <c r="A67" s="27" t="s">
        <v>108</v>
      </c>
      <c r="B67" s="24" t="s">
        <v>109</v>
      </c>
      <c r="C67" s="25" t="s">
        <v>10</v>
      </c>
      <c r="D67" s="25">
        <v>1</v>
      </c>
      <c r="E67" s="93"/>
      <c r="F67" s="26">
        <f t="shared" si="0"/>
        <v>0</v>
      </c>
    </row>
    <row r="68" spans="1:8" ht="45" x14ac:dyDescent="0.25">
      <c r="A68" s="27" t="s">
        <v>110</v>
      </c>
      <c r="B68" s="24" t="s">
        <v>111</v>
      </c>
      <c r="C68" s="25" t="s">
        <v>10</v>
      </c>
      <c r="D68" s="25">
        <v>1</v>
      </c>
      <c r="E68" s="93"/>
      <c r="F68" s="26">
        <f t="shared" si="0"/>
        <v>0</v>
      </c>
    </row>
    <row r="69" spans="1:8" ht="60" x14ac:dyDescent="0.25">
      <c r="A69" s="27" t="s">
        <v>112</v>
      </c>
      <c r="B69" s="24" t="s">
        <v>113</v>
      </c>
      <c r="C69" s="25" t="s">
        <v>10</v>
      </c>
      <c r="D69" s="25">
        <v>1</v>
      </c>
      <c r="E69" s="93"/>
      <c r="F69" s="26">
        <f t="shared" si="0"/>
        <v>0</v>
      </c>
    </row>
    <row r="70" spans="1:8" x14ac:dyDescent="0.25">
      <c r="A70" s="28" t="s">
        <v>250</v>
      </c>
      <c r="B70" s="24" t="s">
        <v>114</v>
      </c>
      <c r="C70" s="25" t="s">
        <v>28</v>
      </c>
      <c r="D70" s="25">
        <v>5</v>
      </c>
      <c r="E70" s="93"/>
      <c r="F70" s="26">
        <f t="shared" si="0"/>
        <v>0</v>
      </c>
    </row>
    <row r="71" spans="1:8" ht="45" x14ac:dyDescent="0.25">
      <c r="A71" s="27" t="s">
        <v>115</v>
      </c>
      <c r="B71" s="24" t="s">
        <v>116</v>
      </c>
      <c r="C71" s="25" t="s">
        <v>10</v>
      </c>
      <c r="D71" s="25">
        <v>1</v>
      </c>
      <c r="E71" s="93"/>
      <c r="F71" s="26">
        <f t="shared" si="0"/>
        <v>0</v>
      </c>
    </row>
    <row r="72" spans="1:8" ht="45.75" thickBot="1" x14ac:dyDescent="0.3">
      <c r="A72" s="29" t="s">
        <v>117</v>
      </c>
      <c r="B72" s="30" t="s">
        <v>118</v>
      </c>
      <c r="C72" s="31" t="s">
        <v>10</v>
      </c>
      <c r="D72" s="31">
        <v>1</v>
      </c>
      <c r="E72" s="94"/>
      <c r="F72" s="32">
        <f t="shared" ref="F72" si="1">D72*E72</f>
        <v>0</v>
      </c>
      <c r="G72" s="88" t="s">
        <v>260</v>
      </c>
      <c r="H72" s="89">
        <f>SUM(F7:F72)</f>
        <v>0</v>
      </c>
    </row>
    <row r="73" spans="1:8" ht="30" x14ac:dyDescent="0.25">
      <c r="A73" s="33" t="s">
        <v>119</v>
      </c>
      <c r="B73" s="34" t="s">
        <v>120</v>
      </c>
      <c r="C73" s="35" t="s">
        <v>3</v>
      </c>
      <c r="D73" s="50"/>
      <c r="E73" s="35" t="s">
        <v>4</v>
      </c>
      <c r="F73" s="36" t="s">
        <v>258</v>
      </c>
    </row>
    <row r="74" spans="1:8" ht="30" x14ac:dyDescent="0.25">
      <c r="A74" s="81" t="s">
        <v>121</v>
      </c>
      <c r="B74" s="73" t="s">
        <v>122</v>
      </c>
      <c r="C74" s="74"/>
      <c r="D74" s="75"/>
      <c r="E74" s="95"/>
      <c r="F74" s="76"/>
    </row>
    <row r="75" spans="1:8" x14ac:dyDescent="0.25">
      <c r="A75" s="28" t="s">
        <v>123</v>
      </c>
      <c r="B75" s="24" t="s">
        <v>124</v>
      </c>
      <c r="C75" s="25" t="s">
        <v>28</v>
      </c>
      <c r="D75" s="48">
        <v>5</v>
      </c>
      <c r="E75" s="93"/>
      <c r="F75" s="26">
        <f>D75*E75</f>
        <v>0</v>
      </c>
    </row>
    <row r="76" spans="1:8" x14ac:dyDescent="0.25">
      <c r="A76" s="28" t="s">
        <v>125</v>
      </c>
      <c r="B76" s="24" t="s">
        <v>126</v>
      </c>
      <c r="C76" s="25" t="s">
        <v>28</v>
      </c>
      <c r="D76" s="48">
        <v>5</v>
      </c>
      <c r="E76" s="93"/>
      <c r="F76" s="26">
        <f t="shared" ref="F76:F85" si="2">D76*E76</f>
        <v>0</v>
      </c>
    </row>
    <row r="77" spans="1:8" x14ac:dyDescent="0.25">
      <c r="A77" s="28" t="s">
        <v>127</v>
      </c>
      <c r="B77" s="24" t="s">
        <v>128</v>
      </c>
      <c r="C77" s="25" t="s">
        <v>28</v>
      </c>
      <c r="D77" s="48">
        <v>5</v>
      </c>
      <c r="E77" s="93"/>
      <c r="F77" s="26">
        <f t="shared" si="2"/>
        <v>0</v>
      </c>
    </row>
    <row r="78" spans="1:8" x14ac:dyDescent="0.25">
      <c r="A78" s="27" t="s">
        <v>129</v>
      </c>
      <c r="B78" s="24" t="s">
        <v>130</v>
      </c>
      <c r="C78" s="25" t="s">
        <v>28</v>
      </c>
      <c r="D78" s="48">
        <v>5</v>
      </c>
      <c r="E78" s="93"/>
      <c r="F78" s="26">
        <f t="shared" si="2"/>
        <v>0</v>
      </c>
    </row>
    <row r="79" spans="1:8" x14ac:dyDescent="0.25">
      <c r="A79" s="27" t="s">
        <v>131</v>
      </c>
      <c r="B79" s="24" t="s">
        <v>132</v>
      </c>
      <c r="C79" s="25" t="s">
        <v>28</v>
      </c>
      <c r="D79" s="48">
        <v>5</v>
      </c>
      <c r="E79" s="93"/>
      <c r="F79" s="26">
        <f t="shared" si="2"/>
        <v>0</v>
      </c>
    </row>
    <row r="80" spans="1:8" x14ac:dyDescent="0.25">
      <c r="A80" s="27" t="s">
        <v>133</v>
      </c>
      <c r="B80" s="24" t="s">
        <v>134</v>
      </c>
      <c r="C80" s="25"/>
      <c r="D80" s="48"/>
      <c r="E80" s="93"/>
      <c r="F80" s="26"/>
    </row>
    <row r="81" spans="1:8" ht="30" x14ac:dyDescent="0.25">
      <c r="A81" s="28" t="s">
        <v>135</v>
      </c>
      <c r="B81" s="24" t="s">
        <v>136</v>
      </c>
      <c r="C81" s="25" t="s">
        <v>137</v>
      </c>
      <c r="D81" s="48">
        <v>5</v>
      </c>
      <c r="E81" s="93"/>
      <c r="F81" s="26">
        <f t="shared" si="2"/>
        <v>0</v>
      </c>
    </row>
    <row r="82" spans="1:8" ht="30" x14ac:dyDescent="0.25">
      <c r="A82" s="28" t="s">
        <v>138</v>
      </c>
      <c r="B82" s="24" t="s">
        <v>139</v>
      </c>
      <c r="C82" s="25" t="s">
        <v>137</v>
      </c>
      <c r="D82" s="48">
        <v>5</v>
      </c>
      <c r="E82" s="93"/>
      <c r="F82" s="26">
        <f t="shared" si="2"/>
        <v>0</v>
      </c>
    </row>
    <row r="83" spans="1:8" ht="30" x14ac:dyDescent="0.25">
      <c r="A83" s="28" t="s">
        <v>140</v>
      </c>
      <c r="B83" s="24" t="s">
        <v>141</v>
      </c>
      <c r="C83" s="25" t="s">
        <v>137</v>
      </c>
      <c r="D83" s="48">
        <v>5</v>
      </c>
      <c r="E83" s="93"/>
      <c r="F83" s="26">
        <f t="shared" si="2"/>
        <v>0</v>
      </c>
    </row>
    <row r="84" spans="1:8" ht="30" x14ac:dyDescent="0.25">
      <c r="A84" s="28" t="s">
        <v>142</v>
      </c>
      <c r="B84" s="24" t="s">
        <v>143</v>
      </c>
      <c r="C84" s="25" t="s">
        <v>137</v>
      </c>
      <c r="D84" s="48">
        <v>5</v>
      </c>
      <c r="E84" s="93"/>
      <c r="F84" s="26">
        <f t="shared" si="2"/>
        <v>0</v>
      </c>
    </row>
    <row r="85" spans="1:8" ht="30.75" thickBot="1" x14ac:dyDescent="0.3">
      <c r="A85" s="37" t="s">
        <v>178</v>
      </c>
      <c r="B85" s="38" t="s">
        <v>144</v>
      </c>
      <c r="C85" s="39" t="s">
        <v>137</v>
      </c>
      <c r="D85" s="51">
        <v>5</v>
      </c>
      <c r="E85" s="96"/>
      <c r="F85" s="26">
        <f t="shared" si="2"/>
        <v>0</v>
      </c>
      <c r="G85" s="88" t="s">
        <v>259</v>
      </c>
      <c r="H85" s="89">
        <f>SUM(F74:F85)</f>
        <v>0</v>
      </c>
    </row>
    <row r="86" spans="1:8" x14ac:dyDescent="0.25">
      <c r="A86" s="40" t="s">
        <v>145</v>
      </c>
      <c r="B86" s="41" t="s">
        <v>146</v>
      </c>
      <c r="C86" s="42" t="s">
        <v>3</v>
      </c>
      <c r="D86" s="52"/>
      <c r="E86" s="42" t="s">
        <v>4</v>
      </c>
      <c r="F86" s="43" t="s">
        <v>258</v>
      </c>
    </row>
    <row r="87" spans="1:8" ht="30" x14ac:dyDescent="0.25">
      <c r="A87" s="81" t="s">
        <v>147</v>
      </c>
      <c r="B87" s="73" t="s">
        <v>148</v>
      </c>
      <c r="C87" s="74" t="s">
        <v>10</v>
      </c>
      <c r="D87" s="75">
        <v>1</v>
      </c>
      <c r="E87" s="95"/>
      <c r="F87" s="76">
        <f>D87*E87</f>
        <v>0</v>
      </c>
    </row>
    <row r="88" spans="1:8" ht="30" x14ac:dyDescent="0.25">
      <c r="A88" s="27" t="s">
        <v>149</v>
      </c>
      <c r="B88" s="24" t="s">
        <v>150</v>
      </c>
      <c r="C88" s="25" t="s">
        <v>10</v>
      </c>
      <c r="D88" s="48">
        <v>1</v>
      </c>
      <c r="E88" s="93"/>
      <c r="F88" s="76">
        <f t="shared" ref="F88:F101" si="3">D88*E88</f>
        <v>0</v>
      </c>
    </row>
    <row r="89" spans="1:8" ht="45" x14ac:dyDescent="0.25">
      <c r="A89" s="27" t="s">
        <v>151</v>
      </c>
      <c r="B89" s="24" t="s">
        <v>152</v>
      </c>
      <c r="C89" s="25" t="s">
        <v>153</v>
      </c>
      <c r="D89" s="48">
        <v>0.5</v>
      </c>
      <c r="E89" s="93"/>
      <c r="F89" s="76">
        <f t="shared" si="3"/>
        <v>0</v>
      </c>
    </row>
    <row r="90" spans="1:8" ht="45" x14ac:dyDescent="0.25">
      <c r="A90" s="27" t="s">
        <v>154</v>
      </c>
      <c r="B90" s="24" t="s">
        <v>155</v>
      </c>
      <c r="C90" s="25" t="s">
        <v>153</v>
      </c>
      <c r="D90" s="48">
        <v>0.5</v>
      </c>
      <c r="E90" s="93"/>
      <c r="F90" s="76">
        <f t="shared" si="3"/>
        <v>0</v>
      </c>
    </row>
    <row r="91" spans="1:8" ht="45" x14ac:dyDescent="0.25">
      <c r="A91" s="27" t="s">
        <v>156</v>
      </c>
      <c r="B91" s="24" t="s">
        <v>157</v>
      </c>
      <c r="C91" s="25" t="s">
        <v>153</v>
      </c>
      <c r="D91" s="48">
        <v>0.5</v>
      </c>
      <c r="E91" s="93"/>
      <c r="F91" s="76">
        <f t="shared" si="3"/>
        <v>0</v>
      </c>
    </row>
    <row r="92" spans="1:8" ht="45" x14ac:dyDescent="0.25">
      <c r="A92" s="27" t="s">
        <v>158</v>
      </c>
      <c r="B92" s="24" t="s">
        <v>159</v>
      </c>
      <c r="C92" s="25" t="s">
        <v>153</v>
      </c>
      <c r="D92" s="48">
        <v>0.5</v>
      </c>
      <c r="E92" s="93"/>
      <c r="F92" s="76">
        <f t="shared" si="3"/>
        <v>0</v>
      </c>
    </row>
    <row r="93" spans="1:8" ht="45" x14ac:dyDescent="0.25">
      <c r="A93" s="27" t="s">
        <v>160</v>
      </c>
      <c r="B93" s="24" t="s">
        <v>161</v>
      </c>
      <c r="C93" s="25" t="s">
        <v>153</v>
      </c>
      <c r="D93" s="48">
        <v>0.5</v>
      </c>
      <c r="E93" s="93"/>
      <c r="F93" s="76">
        <f t="shared" si="3"/>
        <v>0</v>
      </c>
    </row>
    <row r="94" spans="1:8" ht="45" x14ac:dyDescent="0.25">
      <c r="A94" s="27" t="s">
        <v>162</v>
      </c>
      <c r="B94" s="24" t="s">
        <v>163</v>
      </c>
      <c r="C94" s="25" t="s">
        <v>153</v>
      </c>
      <c r="D94" s="48">
        <v>0.5</v>
      </c>
      <c r="E94" s="93"/>
      <c r="F94" s="76">
        <f t="shared" si="3"/>
        <v>0</v>
      </c>
    </row>
    <row r="95" spans="1:8" ht="45" x14ac:dyDescent="0.25">
      <c r="A95" s="27" t="s">
        <v>164</v>
      </c>
      <c r="B95" s="24" t="s">
        <v>165</v>
      </c>
      <c r="C95" s="25" t="s">
        <v>32</v>
      </c>
      <c r="D95" s="48">
        <v>5</v>
      </c>
      <c r="E95" s="93"/>
      <c r="F95" s="76">
        <f t="shared" si="3"/>
        <v>0</v>
      </c>
    </row>
    <row r="96" spans="1:8" ht="30" x14ac:dyDescent="0.25">
      <c r="A96" s="27" t="s">
        <v>166</v>
      </c>
      <c r="B96" s="24" t="s">
        <v>167</v>
      </c>
      <c r="C96" s="25" t="s">
        <v>21</v>
      </c>
      <c r="D96" s="48">
        <v>20</v>
      </c>
      <c r="E96" s="93"/>
      <c r="F96" s="76">
        <f t="shared" si="3"/>
        <v>0</v>
      </c>
    </row>
    <row r="97" spans="1:8" ht="30" x14ac:dyDescent="0.25">
      <c r="A97" s="27" t="s">
        <v>168</v>
      </c>
      <c r="B97" s="24" t="s">
        <v>169</v>
      </c>
      <c r="C97" s="25" t="s">
        <v>21</v>
      </c>
      <c r="D97" s="48">
        <v>50</v>
      </c>
      <c r="E97" s="93"/>
      <c r="F97" s="76">
        <f t="shared" si="3"/>
        <v>0</v>
      </c>
    </row>
    <row r="98" spans="1:8" x14ac:dyDescent="0.25">
      <c r="A98" s="27" t="s">
        <v>170</v>
      </c>
      <c r="B98" s="24" t="s">
        <v>171</v>
      </c>
      <c r="C98" s="25" t="s">
        <v>10</v>
      </c>
      <c r="D98" s="48">
        <v>1</v>
      </c>
      <c r="E98" s="93"/>
      <c r="F98" s="76">
        <f t="shared" si="3"/>
        <v>0</v>
      </c>
    </row>
    <row r="99" spans="1:8" ht="30" x14ac:dyDescent="0.25">
      <c r="A99" s="27" t="s">
        <v>172</v>
      </c>
      <c r="B99" s="24" t="s">
        <v>173</v>
      </c>
      <c r="C99" s="25" t="s">
        <v>10</v>
      </c>
      <c r="D99" s="48">
        <v>1</v>
      </c>
      <c r="E99" s="93"/>
      <c r="F99" s="76">
        <f t="shared" si="3"/>
        <v>0</v>
      </c>
    </row>
    <row r="100" spans="1:8" ht="30" x14ac:dyDescent="0.25">
      <c r="A100" s="27" t="s">
        <v>174</v>
      </c>
      <c r="B100" s="24" t="s">
        <v>175</v>
      </c>
      <c r="C100" s="25" t="s">
        <v>10</v>
      </c>
      <c r="D100" s="48">
        <v>1</v>
      </c>
      <c r="E100" s="93"/>
      <c r="F100" s="76">
        <f t="shared" si="3"/>
        <v>0</v>
      </c>
    </row>
    <row r="101" spans="1:8" ht="30.75" thickBot="1" x14ac:dyDescent="0.3">
      <c r="A101" s="37" t="s">
        <v>176</v>
      </c>
      <c r="B101" s="38" t="s">
        <v>177</v>
      </c>
      <c r="C101" s="39" t="s">
        <v>10</v>
      </c>
      <c r="D101" s="51">
        <v>1</v>
      </c>
      <c r="E101" s="96"/>
      <c r="F101" s="76">
        <f t="shared" si="3"/>
        <v>0</v>
      </c>
      <c r="G101" s="88" t="s">
        <v>261</v>
      </c>
      <c r="H101" s="89">
        <f>SUM(F87:F101)</f>
        <v>0</v>
      </c>
    </row>
    <row r="102" spans="1:8" x14ac:dyDescent="0.25">
      <c r="A102" s="44" t="s">
        <v>179</v>
      </c>
      <c r="B102" s="41" t="s">
        <v>184</v>
      </c>
      <c r="C102" s="42" t="s">
        <v>3</v>
      </c>
      <c r="D102" s="52"/>
      <c r="E102" s="42" t="s">
        <v>4</v>
      </c>
      <c r="F102" s="43" t="s">
        <v>258</v>
      </c>
    </row>
    <row r="103" spans="1:8" x14ac:dyDescent="0.25">
      <c r="A103" s="77" t="s">
        <v>194</v>
      </c>
      <c r="B103" s="78"/>
      <c r="C103" s="78"/>
      <c r="D103" s="78"/>
      <c r="E103" s="78"/>
      <c r="F103" s="80"/>
    </row>
    <row r="104" spans="1:8" x14ac:dyDescent="0.25">
      <c r="A104" s="27" t="s">
        <v>180</v>
      </c>
      <c r="B104" s="24" t="s">
        <v>221</v>
      </c>
      <c r="C104" s="25" t="s">
        <v>21</v>
      </c>
      <c r="D104" s="48">
        <v>77</v>
      </c>
      <c r="E104" s="93"/>
      <c r="F104" s="26">
        <f>D104*E104</f>
        <v>0</v>
      </c>
    </row>
    <row r="105" spans="1:8" x14ac:dyDescent="0.25">
      <c r="A105" s="27" t="s">
        <v>182</v>
      </c>
      <c r="B105" s="24" t="s">
        <v>222</v>
      </c>
      <c r="C105" s="25" t="s">
        <v>21</v>
      </c>
      <c r="D105" s="48">
        <v>150</v>
      </c>
      <c r="E105" s="93"/>
      <c r="F105" s="26">
        <f t="shared" ref="F105:F107" si="4">D105*E105</f>
        <v>0</v>
      </c>
    </row>
    <row r="106" spans="1:8" x14ac:dyDescent="0.25">
      <c r="A106" s="27" t="s">
        <v>185</v>
      </c>
      <c r="B106" s="24" t="s">
        <v>181</v>
      </c>
      <c r="C106" s="25" t="s">
        <v>21</v>
      </c>
      <c r="D106" s="48">
        <v>218.5</v>
      </c>
      <c r="E106" s="93"/>
      <c r="F106" s="26">
        <f t="shared" si="4"/>
        <v>0</v>
      </c>
    </row>
    <row r="107" spans="1:8" x14ac:dyDescent="0.25">
      <c r="A107" s="27" t="s">
        <v>186</v>
      </c>
      <c r="B107" s="24" t="s">
        <v>183</v>
      </c>
      <c r="C107" s="25" t="s">
        <v>21</v>
      </c>
      <c r="D107" s="48">
        <v>160</v>
      </c>
      <c r="E107" s="93"/>
      <c r="F107" s="26">
        <f t="shared" si="4"/>
        <v>0</v>
      </c>
    </row>
    <row r="108" spans="1:8" x14ac:dyDescent="0.25">
      <c r="A108" s="77" t="s">
        <v>193</v>
      </c>
      <c r="B108" s="78"/>
      <c r="C108" s="78"/>
      <c r="D108" s="78"/>
      <c r="E108" s="78"/>
      <c r="F108" s="80"/>
    </row>
    <row r="109" spans="1:8" x14ac:dyDescent="0.25">
      <c r="A109" s="27" t="s">
        <v>187</v>
      </c>
      <c r="B109" s="24" t="s">
        <v>195</v>
      </c>
      <c r="C109" s="13" t="s">
        <v>10</v>
      </c>
      <c r="D109" s="53">
        <v>1</v>
      </c>
      <c r="E109" s="93"/>
      <c r="F109" s="26">
        <f>D109*E109</f>
        <v>0</v>
      </c>
    </row>
    <row r="110" spans="1:8" x14ac:dyDescent="0.25">
      <c r="A110" s="77" t="s">
        <v>196</v>
      </c>
      <c r="B110" s="78"/>
      <c r="C110" s="78"/>
      <c r="D110" s="78"/>
      <c r="E110" s="78"/>
      <c r="F110" s="80"/>
    </row>
    <row r="111" spans="1:8" x14ac:dyDescent="0.25">
      <c r="A111" s="27" t="s">
        <v>188</v>
      </c>
      <c r="B111" s="24" t="s">
        <v>201</v>
      </c>
      <c r="C111" s="25" t="s">
        <v>10</v>
      </c>
      <c r="D111" s="48">
        <v>12</v>
      </c>
      <c r="E111" s="93"/>
      <c r="F111" s="26">
        <f>D111*E111</f>
        <v>0</v>
      </c>
    </row>
    <row r="112" spans="1:8" x14ac:dyDescent="0.25">
      <c r="A112" s="27" t="s">
        <v>189</v>
      </c>
      <c r="B112" s="24" t="s">
        <v>197</v>
      </c>
      <c r="C112" s="25" t="s">
        <v>10</v>
      </c>
      <c r="D112" s="48">
        <v>8</v>
      </c>
      <c r="E112" s="93"/>
      <c r="F112" s="26">
        <f>D112*E112</f>
        <v>0</v>
      </c>
    </row>
    <row r="113" spans="1:8" x14ac:dyDescent="0.25">
      <c r="A113" s="77" t="s">
        <v>198</v>
      </c>
      <c r="B113" s="78"/>
      <c r="C113" s="78"/>
      <c r="D113" s="78"/>
      <c r="E113" s="78"/>
      <c r="F113" s="80"/>
    </row>
    <row r="114" spans="1:8" x14ac:dyDescent="0.25">
      <c r="A114" s="27" t="s">
        <v>190</v>
      </c>
      <c r="B114" s="24" t="s">
        <v>200</v>
      </c>
      <c r="C114" s="25" t="s">
        <v>10</v>
      </c>
      <c r="D114" s="48">
        <v>195</v>
      </c>
      <c r="E114" s="93"/>
      <c r="F114" s="26">
        <f>D114*E114</f>
        <v>0</v>
      </c>
    </row>
    <row r="115" spans="1:8" x14ac:dyDescent="0.25">
      <c r="A115" s="77" t="s">
        <v>199</v>
      </c>
      <c r="B115" s="78"/>
      <c r="C115" s="78"/>
      <c r="D115" s="78"/>
      <c r="E115" s="78"/>
      <c r="F115" s="80"/>
    </row>
    <row r="116" spans="1:8" x14ac:dyDescent="0.25">
      <c r="A116" s="27" t="s">
        <v>191</v>
      </c>
      <c r="B116" s="24" t="s">
        <v>202</v>
      </c>
      <c r="C116" s="25" t="s">
        <v>10</v>
      </c>
      <c r="D116" s="48">
        <v>47</v>
      </c>
      <c r="E116" s="93"/>
      <c r="F116" s="26">
        <f>D116*E116</f>
        <v>0</v>
      </c>
    </row>
    <row r="117" spans="1:8" x14ac:dyDescent="0.25">
      <c r="A117" s="77" t="s">
        <v>203</v>
      </c>
      <c r="B117" s="78"/>
      <c r="C117" s="78"/>
      <c r="D117" s="78"/>
      <c r="E117" s="78"/>
      <c r="F117" s="80"/>
    </row>
    <row r="118" spans="1:8" x14ac:dyDescent="0.25">
      <c r="A118" s="27" t="s">
        <v>192</v>
      </c>
      <c r="B118" s="24" t="s">
        <v>204</v>
      </c>
      <c r="C118" s="25" t="s">
        <v>21</v>
      </c>
      <c r="D118" s="48">
        <v>82</v>
      </c>
      <c r="E118" s="93"/>
      <c r="F118" s="26">
        <f>D118*E118</f>
        <v>0</v>
      </c>
    </row>
    <row r="119" spans="1:8" x14ac:dyDescent="0.25">
      <c r="A119" s="77" t="s">
        <v>205</v>
      </c>
      <c r="B119" s="78"/>
      <c r="C119" s="78"/>
      <c r="D119" s="78"/>
      <c r="E119" s="78"/>
      <c r="F119" s="80"/>
    </row>
    <row r="120" spans="1:8" x14ac:dyDescent="0.25">
      <c r="A120" s="27" t="s">
        <v>206</v>
      </c>
      <c r="B120" s="24" t="s">
        <v>216</v>
      </c>
      <c r="C120" s="25" t="s">
        <v>10</v>
      </c>
      <c r="D120" s="48">
        <v>144</v>
      </c>
      <c r="E120" s="93"/>
      <c r="F120" s="26">
        <f>D120*E120</f>
        <v>0</v>
      </c>
    </row>
    <row r="121" spans="1:8" x14ac:dyDescent="0.25">
      <c r="A121" s="27" t="s">
        <v>207</v>
      </c>
      <c r="B121" s="24" t="s">
        <v>217</v>
      </c>
      <c r="C121" s="25" t="s">
        <v>10</v>
      </c>
      <c r="D121" s="48">
        <v>1</v>
      </c>
      <c r="E121" s="93"/>
      <c r="F121" s="26">
        <f>D121*E121</f>
        <v>0</v>
      </c>
    </row>
    <row r="122" spans="1:8" x14ac:dyDescent="0.25">
      <c r="A122" s="77" t="s">
        <v>215</v>
      </c>
      <c r="B122" s="78"/>
      <c r="C122" s="78"/>
      <c r="D122" s="78"/>
      <c r="E122" s="78"/>
      <c r="F122" s="80"/>
    </row>
    <row r="123" spans="1:8" x14ac:dyDescent="0.25">
      <c r="A123" s="27" t="s">
        <v>208</v>
      </c>
      <c r="B123" s="24" t="s">
        <v>210</v>
      </c>
      <c r="C123" s="25" t="s">
        <v>28</v>
      </c>
      <c r="D123" s="48">
        <v>100</v>
      </c>
      <c r="E123" s="93"/>
      <c r="F123" s="26">
        <f>D123*E123</f>
        <v>0</v>
      </c>
    </row>
    <row r="124" spans="1:8" x14ac:dyDescent="0.25">
      <c r="A124" s="27" t="s">
        <v>209</v>
      </c>
      <c r="B124" s="24" t="s">
        <v>211</v>
      </c>
      <c r="C124" s="25" t="s">
        <v>21</v>
      </c>
      <c r="D124" s="48">
        <v>185</v>
      </c>
      <c r="E124" s="93"/>
      <c r="F124" s="26">
        <f t="shared" ref="F124:F127" si="5">D124*E124</f>
        <v>0</v>
      </c>
    </row>
    <row r="125" spans="1:8" x14ac:dyDescent="0.25">
      <c r="A125" s="27" t="s">
        <v>251</v>
      </c>
      <c r="B125" s="24" t="s">
        <v>212</v>
      </c>
      <c r="C125" s="25" t="s">
        <v>10</v>
      </c>
      <c r="D125" s="48">
        <v>276</v>
      </c>
      <c r="E125" s="93"/>
      <c r="F125" s="26">
        <f t="shared" si="5"/>
        <v>0</v>
      </c>
    </row>
    <row r="126" spans="1:8" x14ac:dyDescent="0.25">
      <c r="A126" s="27" t="s">
        <v>252</v>
      </c>
      <c r="B126" s="24" t="s">
        <v>213</v>
      </c>
      <c r="C126" s="25" t="s">
        <v>10</v>
      </c>
      <c r="D126" s="48">
        <v>5</v>
      </c>
      <c r="E126" s="93"/>
      <c r="F126" s="26">
        <f t="shared" si="5"/>
        <v>0</v>
      </c>
    </row>
    <row r="127" spans="1:8" ht="30.75" thickBot="1" x14ac:dyDescent="0.3">
      <c r="A127" s="29" t="s">
        <v>253</v>
      </c>
      <c r="B127" s="30" t="s">
        <v>214</v>
      </c>
      <c r="C127" s="31" t="s">
        <v>10</v>
      </c>
      <c r="D127" s="49">
        <v>3</v>
      </c>
      <c r="E127" s="94"/>
      <c r="F127" s="97">
        <f t="shared" si="5"/>
        <v>0</v>
      </c>
      <c r="G127" s="88" t="s">
        <v>262</v>
      </c>
      <c r="H127" s="89">
        <f>F104+F105+F106+F107+F109+F111+F112+F114+F116+F118+F120+F121+F123+F124+F125+F126+F127</f>
        <v>0</v>
      </c>
    </row>
    <row r="128" spans="1:8" x14ac:dyDescent="0.25">
      <c r="E128" s="56" t="s">
        <v>255</v>
      </c>
      <c r="F128" s="59">
        <f>H127+H101+H85+H72</f>
        <v>0</v>
      </c>
    </row>
    <row r="129" spans="5:6" x14ac:dyDescent="0.25">
      <c r="E129" s="57" t="s">
        <v>256</v>
      </c>
      <c r="F129" s="91">
        <f>F130-F128</f>
        <v>0</v>
      </c>
    </row>
    <row r="130" spans="5:6" ht="15.75" thickBot="1" x14ac:dyDescent="0.3">
      <c r="E130" s="58" t="s">
        <v>257</v>
      </c>
      <c r="F130" s="90">
        <f>F128*1.2</f>
        <v>0</v>
      </c>
    </row>
  </sheetData>
  <sheetProtection algorithmName="SHA-512" hashValue="bTbyrKyxPA5z+GyZC/Eogxg1ImtlaAQV305PAOmCRn2tgKLGmwJczrv+owZBYN6zdFQ/kSl0v3+cpYGf95oNSg==" saltValue="C6bCR/KcHPYKVz4z6/Rxxg==" spinCount="100000" sheet="1" objects="1" scenarios="1" formatCells="0"/>
  <mergeCells count="11">
    <mergeCell ref="A2:F2"/>
    <mergeCell ref="A3:F3"/>
    <mergeCell ref="A6:F6"/>
    <mergeCell ref="A103:F103"/>
    <mergeCell ref="A108:F108"/>
    <mergeCell ref="A110:F110"/>
    <mergeCell ref="A113:F113"/>
    <mergeCell ref="A115:F115"/>
    <mergeCell ref="A117:F117"/>
    <mergeCell ref="A119:F119"/>
    <mergeCell ref="A122:F12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DARE</dc:creator>
  <cp:lastModifiedBy>Carole DARE</cp:lastModifiedBy>
  <dcterms:created xsi:type="dcterms:W3CDTF">2024-12-18T15:22:21Z</dcterms:created>
  <dcterms:modified xsi:type="dcterms:W3CDTF">2024-12-19T15:02:58Z</dcterms:modified>
</cp:coreProperties>
</file>